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os Compartidos\TRANSPARENCIA\EJECUCIÓN 2024\11_11_2024\Enviar\"/>
    </mc:Choice>
  </mc:AlternateContent>
  <bookViews>
    <workbookView xWindow="0" yWindow="30" windowWidth="7485" windowHeight="4140"/>
  </bookViews>
  <sheets>
    <sheet name="ESTEJEFRESGASING.RPT" sheetId="1" r:id="rId1"/>
  </sheets>
  <calcPr calcId="162913"/>
</workbook>
</file>

<file path=xl/calcChain.xml><?xml version="1.0" encoding="utf-8"?>
<calcChain xmlns="http://schemas.openxmlformats.org/spreadsheetml/2006/main">
  <c r="N58" i="1" l="1"/>
  <c r="O30" i="1"/>
  <c r="N30" i="1"/>
  <c r="M58" i="1" s="1"/>
</calcChain>
</file>

<file path=xl/sharedStrings.xml><?xml version="1.0" encoding="utf-8"?>
<sst xmlns="http://schemas.openxmlformats.org/spreadsheetml/2006/main" count="52" uniqueCount="44">
  <si>
    <t>AYUNTAMIENTO DE POZUELO DE ALARCÓN</t>
  </si>
  <si>
    <t>Fecha Obtención</t>
  </si>
  <si>
    <t>PRESUPUESTO DE INGRESOS</t>
  </si>
  <si>
    <t>ESTADO DE EJECUCIÓN DESDE</t>
  </si>
  <si>
    <t>1/4/2024</t>
  </si>
  <si>
    <t>HASTA</t>
  </si>
  <si>
    <t>30/6/2024</t>
  </si>
  <si>
    <t>Pág.</t>
  </si>
  <si>
    <t>Clasificación</t>
  </si>
  <si>
    <t>DENOMINACIÓN DE LOS CAPÍTULOS</t>
  </si>
  <si>
    <t>Previsiones Iniciales</t>
  </si>
  <si>
    <t>Modificaciones</t>
  </si>
  <si>
    <t>Previsiones Definitivas</t>
  </si>
  <si>
    <t>Derechos Netos</t>
  </si>
  <si>
    <t>Ingresos Realizados</t>
  </si>
  <si>
    <t>Devoluciones de Ingresos</t>
  </si>
  <si>
    <t>Recaudación Líquida</t>
  </si>
  <si>
    <t>Pendiente de Cobro</t>
  </si>
  <si>
    <t>Estado de Ejecución</t>
  </si>
  <si>
    <t>CAPÍTULO</t>
  </si>
  <si>
    <t>IMPUESTOS DIRECTOS</t>
  </si>
  <si>
    <t>IMPUESTOS INDIRECTOS</t>
  </si>
  <si>
    <t>TASAS, PRECIOS PÚBLICOS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</si>
  <si>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</si>
  <si>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</si>
  <si>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</si>
  <si>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</si>
  <si>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</si>
  <si>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 xml:space="preserve"> Suma Total  Ingresos.</t>
  </si>
  <si>
    <t>PRESUPUESTO DE GASTOS</t>
  </si>
  <si>
    <t>Pagos Realizados</t>
  </si>
  <si>
    <t>Créditos Iniciales</t>
  </si>
  <si>
    <t>Créditos Totales</t>
  </si>
  <si>
    <t>Obligaciones Reconocidas</t>
  </si>
  <si>
    <t>Reintegros de Gastos</t>
  </si>
  <si>
    <t>Pagos Líquidos</t>
  </si>
  <si>
    <t>Pendiente de Pago</t>
  </si>
  <si>
    <t>GASTOS DE PERSONAL</t>
  </si>
  <si>
    <t>GASTOS CORRIENTES EN BIENES Y SERVICIOS</t>
  </si>
  <si>
    <t>GASTOS FINANCIEROS</t>
  </si>
  <si>
    <t>FONDO DE CONTINGENCIA Y OTROS IMPREVISTOS</t>
  </si>
  <si>
    <t>INVERSIONES REALES</t>
  </si>
  <si>
    <t>Suma Total  Gastos.</t>
  </si>
  <si>
    <t>Diferencia.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</si>
</sst>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5" x14ac:knownFonts="1">
    <font>
      <sz val="10"/>
      <color indexed="8"/>
      <name val="MS Sans Serif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9.9499999999999993"/>
      <color indexed="8"/>
      <name val="Arial"/>
    </font>
    <font>
      <b/>
      <sz val="6.95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C66" sqref="C66"/>
    </sheetView>
  </sheetViews>
  <sheetFormatPr baseColWidth="10" defaultRowHeight="12.75" x14ac:dyDescent="0.2"/>
  <cols>
    <col min="6" max="6" width="12.85546875" customWidth="1"/>
    <col min="14" max="14" width="18" customWidth="1"/>
  </cols>
  <sheetData>
    <row r="1" spans="1:15" x14ac:dyDescent="0.2">
      <c r="A1" s="1" t="s">
        <v>0</v>
      </c>
      <c r="L1" s="2" t="s">
        <v>1</v>
      </c>
      <c r="M1" s="3">
        <v>45610</v>
      </c>
      <c r="N1" s="4">
        <v>0.49409722222222224</v>
      </c>
    </row>
    <row r="4" spans="1:15" x14ac:dyDescent="0.2">
      <c r="A4" s="5" t="s">
        <v>2</v>
      </c>
      <c r="E4" s="6">
        <v>2024</v>
      </c>
      <c r="G4" s="7" t="s">
        <v>3</v>
      </c>
      <c r="I4" s="1" t="s">
        <v>4</v>
      </c>
      <c r="J4" s="1" t="s">
        <v>5</v>
      </c>
      <c r="K4" s="1" t="s">
        <v>6</v>
      </c>
      <c r="M4" s="8" t="s">
        <v>7</v>
      </c>
      <c r="N4" s="9">
        <v>1</v>
      </c>
    </row>
    <row r="11" spans="1:15" x14ac:dyDescent="0.2">
      <c r="A11" s="10" t="s">
        <v>8</v>
      </c>
      <c r="C11" s="11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</row>
    <row r="12" spans="1:15" x14ac:dyDescent="0.2">
      <c r="A12" s="10" t="s">
        <v>19</v>
      </c>
    </row>
    <row r="14" spans="1:15" x14ac:dyDescent="0.2">
      <c r="A14" s="15">
        <v>1</v>
      </c>
      <c r="C14" s="11" t="s">
        <v>20</v>
      </c>
      <c r="G14" s="16">
        <v>66666354.25</v>
      </c>
      <c r="I14" s="16">
        <v>66666354.25</v>
      </c>
      <c r="J14" s="16">
        <v>36520782.219999999</v>
      </c>
      <c r="K14" s="16">
        <v>2274515.2799999998</v>
      </c>
      <c r="L14" s="16">
        <v>610483.18000000005</v>
      </c>
      <c r="M14" s="16">
        <v>1664032.1</v>
      </c>
      <c r="N14" s="16">
        <v>34856750.119999997</v>
      </c>
      <c r="O14" s="16">
        <v>-30145572.030000001</v>
      </c>
    </row>
    <row r="16" spans="1:15" x14ac:dyDescent="0.2">
      <c r="A16" s="15">
        <v>2</v>
      </c>
      <c r="C16" s="11" t="s">
        <v>21</v>
      </c>
      <c r="G16" s="16">
        <v>10731079.09</v>
      </c>
      <c r="I16" s="16">
        <v>10731079.09</v>
      </c>
      <c r="J16" s="16">
        <v>1150266.98</v>
      </c>
      <c r="K16" s="16">
        <v>1226651.96</v>
      </c>
      <c r="L16" s="16">
        <v>2228.39</v>
      </c>
      <c r="M16" s="16">
        <v>1224423.57</v>
      </c>
      <c r="N16" s="16">
        <v>-74156.59</v>
      </c>
      <c r="O16" s="16">
        <v>-9580812.1099999994</v>
      </c>
    </row>
    <row r="18" spans="1:15" x14ac:dyDescent="0.2">
      <c r="A18" s="15">
        <v>3</v>
      </c>
      <c r="C18" s="11" t="s">
        <v>22</v>
      </c>
      <c r="G18" s="16">
        <v>29825730.949999999</v>
      </c>
      <c r="H18" s="16">
        <v>944548.63</v>
      </c>
      <c r="I18" s="16">
        <v>30770279.579999998</v>
      </c>
      <c r="J18" s="16">
        <v>2173379.12</v>
      </c>
      <c r="K18" s="16">
        <v>1973261.94</v>
      </c>
      <c r="L18" s="16">
        <v>29784.83</v>
      </c>
      <c r="M18" s="16">
        <v>1943477.11</v>
      </c>
      <c r="N18" s="16">
        <v>229902.01</v>
      </c>
      <c r="O18" s="16">
        <v>-28596900.460000001</v>
      </c>
    </row>
    <row r="20" spans="1:15" x14ac:dyDescent="0.2">
      <c r="A20" s="15">
        <v>4</v>
      </c>
      <c r="C20" s="11" t="s">
        <v>23</v>
      </c>
      <c r="G20" s="16">
        <v>15080409.210000001</v>
      </c>
      <c r="H20" s="16">
        <v>28240</v>
      </c>
      <c r="I20" s="16">
        <v>15108649.210000001</v>
      </c>
      <c r="J20" s="16">
        <v>1358956.33</v>
      </c>
      <c r="K20" s="16">
        <v>1664215.91</v>
      </c>
      <c r="L20" s="16">
        <v>305259.58</v>
      </c>
      <c r="M20" s="16">
        <v>1358956.33</v>
      </c>
      <c r="O20" s="16">
        <v>-13749692.880000001</v>
      </c>
    </row>
    <row r="22" spans="1:15" x14ac:dyDescent="0.2">
      <c r="A22" s="15">
        <v>5</v>
      </c>
      <c r="C22" s="11" t="s">
        <v>24</v>
      </c>
      <c r="G22" s="16">
        <v>5115888.6500000004</v>
      </c>
      <c r="I22" s="16">
        <v>5115888.6500000004</v>
      </c>
      <c r="J22" s="16">
        <v>1178971.98</v>
      </c>
      <c r="K22" s="16">
        <v>1135492.23</v>
      </c>
      <c r="M22" s="16">
        <v>1135492.23</v>
      </c>
      <c r="N22" s="16">
        <v>43479.75</v>
      </c>
      <c r="O22" s="16">
        <v>-3936916.67</v>
      </c>
    </row>
    <row r="24" spans="1:15" x14ac:dyDescent="0.2">
      <c r="A24" s="15">
        <v>6</v>
      </c>
      <c r="C24" s="11" t="s">
        <v>25</v>
      </c>
    </row>
    <row r="26" spans="1:15" x14ac:dyDescent="0.2">
      <c r="A26" s="15">
        <v>7</v>
      </c>
      <c r="C26" s="11" t="s">
        <v>26</v>
      </c>
      <c r="G26" s="16">
        <v>2458703.69</v>
      </c>
      <c r="H26" s="16">
        <v>11505.71</v>
      </c>
      <c r="I26" s="16">
        <v>2470209.4</v>
      </c>
      <c r="O26" s="16">
        <v>-2470209.4</v>
      </c>
    </row>
    <row r="28" spans="1:15" x14ac:dyDescent="0.2">
      <c r="A28" s="15">
        <v>8</v>
      </c>
      <c r="C28" s="11" t="s">
        <v>27</v>
      </c>
      <c r="G28" s="16">
        <v>4560000</v>
      </c>
      <c r="H28" s="16">
        <v>6367092.71</v>
      </c>
      <c r="I28" s="16">
        <v>10927092.710000001</v>
      </c>
      <c r="J28" s="16">
        <v>19000</v>
      </c>
      <c r="N28" s="16">
        <v>19000</v>
      </c>
      <c r="O28" s="16">
        <v>-10908092.710000001</v>
      </c>
    </row>
    <row r="30" spans="1:15" x14ac:dyDescent="0.2">
      <c r="F30" s="12" t="s">
        <v>28</v>
      </c>
      <c r="G30" s="16">
        <v>134438165.84</v>
      </c>
      <c r="H30" s="16">
        <v>7351387.0499999998</v>
      </c>
      <c r="I30" s="16">
        <v>141789552.88999999</v>
      </c>
      <c r="J30" s="16">
        <v>42401356.630000003</v>
      </c>
      <c r="K30" s="16">
        <v>8274137.3200000003</v>
      </c>
      <c r="L30" s="16">
        <v>947755.98</v>
      </c>
      <c r="M30" s="16">
        <v>7326381.3399999999</v>
      </c>
      <c r="N30" s="16">
        <f>SUM(N14,N16,N18,N22,N28)</f>
        <v>35074975.289999992</v>
      </c>
      <c r="O30" s="16">
        <f>SUM(O14:O28)</f>
        <v>-99388196.25999999</v>
      </c>
    </row>
    <row r="35" spans="1:14" x14ac:dyDescent="0.2">
      <c r="A35" s="5" t="s">
        <v>29</v>
      </c>
      <c r="E35" s="13">
        <v>2024</v>
      </c>
    </row>
    <row r="39" spans="1:14" x14ac:dyDescent="0.2">
      <c r="A39" s="10" t="s">
        <v>8</v>
      </c>
      <c r="C39" s="11" t="s">
        <v>9</v>
      </c>
      <c r="F39" s="10" t="s">
        <v>31</v>
      </c>
      <c r="G39" s="10" t="s">
        <v>11</v>
      </c>
      <c r="H39" s="10" t="s">
        <v>32</v>
      </c>
      <c r="I39" s="10" t="s">
        <v>33</v>
      </c>
      <c r="J39" s="10" t="s">
        <v>30</v>
      </c>
      <c r="K39" s="10" t="s">
        <v>34</v>
      </c>
      <c r="L39" s="10" t="s">
        <v>35</v>
      </c>
      <c r="M39" s="10" t="s">
        <v>36</v>
      </c>
      <c r="N39" s="10" t="s">
        <v>18</v>
      </c>
    </row>
    <row r="40" spans="1:14" x14ac:dyDescent="0.2">
      <c r="A40" s="10" t="s">
        <v>19</v>
      </c>
    </row>
    <row r="41" spans="1:14" x14ac:dyDescent="0.2">
      <c r="A41" s="15">
        <v>1</v>
      </c>
      <c r="C41" s="11" t="s">
        <v>37</v>
      </c>
      <c r="F41" s="16">
        <v>46841010.840000004</v>
      </c>
      <c r="G41" s="16">
        <v>5871062.4299999997</v>
      </c>
      <c r="H41" s="16">
        <v>52712073.270000003</v>
      </c>
      <c r="I41" s="16">
        <v>13038742.09</v>
      </c>
      <c r="J41" s="16">
        <v>13028167.810000001</v>
      </c>
      <c r="L41" s="16">
        <v>13028167.810000001</v>
      </c>
      <c r="M41" s="16">
        <v>10574.28</v>
      </c>
      <c r="N41" s="16">
        <v>39673331.18</v>
      </c>
    </row>
    <row r="42" spans="1:14" x14ac:dyDescent="0.2">
      <c r="A42" s="15">
        <v>2</v>
      </c>
      <c r="C42" s="11" t="s">
        <v>38</v>
      </c>
      <c r="F42" s="16">
        <v>60443245.710000001</v>
      </c>
      <c r="G42" s="16">
        <v>3374824.93</v>
      </c>
      <c r="H42" s="16">
        <v>63818070.640000001</v>
      </c>
      <c r="I42" s="16">
        <v>8117205.4000000004</v>
      </c>
      <c r="J42" s="16">
        <v>11481721.93</v>
      </c>
      <c r="K42" s="16">
        <v>1252.4000000000001</v>
      </c>
      <c r="L42" s="16">
        <v>11480469.529999999</v>
      </c>
      <c r="M42" s="16">
        <v>-3363264.13</v>
      </c>
      <c r="N42" s="16">
        <v>55700865.240000002</v>
      </c>
    </row>
    <row r="43" spans="1:14" x14ac:dyDescent="0.2">
      <c r="A43" s="15">
        <v>3</v>
      </c>
      <c r="C43" s="11" t="s">
        <v>39</v>
      </c>
      <c r="F43" s="16">
        <v>368608.13</v>
      </c>
      <c r="G43" s="16">
        <v>394706.74</v>
      </c>
      <c r="H43" s="16">
        <v>763314.87</v>
      </c>
      <c r="I43" s="16">
        <v>22199.95</v>
      </c>
      <c r="J43" s="16">
        <v>9920.4599999999991</v>
      </c>
      <c r="L43" s="16">
        <v>9920.4599999999991</v>
      </c>
      <c r="M43" s="16">
        <v>12279.49</v>
      </c>
      <c r="N43" s="16">
        <v>741114.92</v>
      </c>
    </row>
    <row r="44" spans="1:14" x14ac:dyDescent="0.2">
      <c r="A44" s="15">
        <v>4</v>
      </c>
      <c r="C44" s="11" t="s">
        <v>23</v>
      </c>
      <c r="F44" s="16">
        <v>13856585.25</v>
      </c>
      <c r="G44" s="16">
        <v>-8259245.9699999997</v>
      </c>
      <c r="H44" s="16">
        <v>5597339.2800000003</v>
      </c>
      <c r="I44" s="16">
        <v>434885.93</v>
      </c>
      <c r="J44" s="16">
        <v>186572.15</v>
      </c>
      <c r="L44" s="16">
        <v>186572.15</v>
      </c>
      <c r="M44" s="16">
        <v>248313.78</v>
      </c>
      <c r="N44" s="16">
        <v>5162453.3499999996</v>
      </c>
    </row>
    <row r="45" spans="1:14" x14ac:dyDescent="0.2">
      <c r="A45" s="15">
        <v>5</v>
      </c>
      <c r="C45" s="11" t="s">
        <v>40</v>
      </c>
      <c r="F45" s="16">
        <v>208733.62</v>
      </c>
      <c r="H45" s="16">
        <v>208733.62</v>
      </c>
      <c r="N45" s="16">
        <v>208733.62</v>
      </c>
    </row>
    <row r="46" spans="1:14" x14ac:dyDescent="0.2">
      <c r="A46" s="15">
        <v>6</v>
      </c>
      <c r="C46" s="11" t="s">
        <v>41</v>
      </c>
      <c r="F46" s="16">
        <v>11644961.289999999</v>
      </c>
      <c r="G46" s="16">
        <v>5204651.38</v>
      </c>
      <c r="H46" s="16">
        <v>16849612.670000002</v>
      </c>
      <c r="I46" s="16">
        <v>2276648.35</v>
      </c>
      <c r="J46" s="16">
        <v>1858288.79</v>
      </c>
      <c r="L46" s="16">
        <v>1858288.79</v>
      </c>
      <c r="M46" s="16">
        <v>418359.56</v>
      </c>
      <c r="N46" s="16">
        <v>14572964.32</v>
      </c>
    </row>
    <row r="47" spans="1:14" x14ac:dyDescent="0.2">
      <c r="A47" s="15">
        <v>7</v>
      </c>
      <c r="C47" s="11" t="s">
        <v>26</v>
      </c>
      <c r="F47" s="16">
        <v>900000</v>
      </c>
      <c r="G47" s="16">
        <v>745387.54</v>
      </c>
      <c r="H47" s="16">
        <v>1645387.54</v>
      </c>
      <c r="N47" s="16">
        <v>1645387.54</v>
      </c>
    </row>
    <row r="48" spans="1:14" x14ac:dyDescent="0.2">
      <c r="A48" s="15">
        <v>8</v>
      </c>
      <c r="C48" s="11" t="s">
        <v>27</v>
      </c>
      <c r="F48" s="16">
        <v>175021</v>
      </c>
      <c r="G48" s="16">
        <v>20000</v>
      </c>
      <c r="H48" s="16">
        <v>195021</v>
      </c>
      <c r="I48" s="16">
        <v>32200</v>
      </c>
      <c r="J48" s="16">
        <v>27000</v>
      </c>
      <c r="L48" s="16">
        <v>27000</v>
      </c>
      <c r="M48" s="16">
        <v>5200</v>
      </c>
      <c r="N48" s="16">
        <v>162821</v>
      </c>
    </row>
    <row r="49" spans="4:14" x14ac:dyDescent="0.2">
      <c r="D49" s="14" t="s">
        <v>42</v>
      </c>
      <c r="F49" s="16">
        <v>134438165.84</v>
      </c>
      <c r="G49" s="16">
        <v>7351387.0499999998</v>
      </c>
      <c r="H49" s="16">
        <v>141789552.88999999</v>
      </c>
      <c r="I49" s="16">
        <v>23921881.719999999</v>
      </c>
      <c r="J49" s="16">
        <v>26591671.140000001</v>
      </c>
      <c r="K49" s="16">
        <v>1252.4000000000001</v>
      </c>
      <c r="L49" s="16">
        <v>26590418.739999998</v>
      </c>
      <c r="M49" s="16">
        <v>-2668537.02</v>
      </c>
      <c r="N49" s="16">
        <v>117867671.17</v>
      </c>
    </row>
    <row r="58" spans="4:14" x14ac:dyDescent="0.2">
      <c r="D58" s="14" t="s">
        <v>43</v>
      </c>
      <c r="I58" s="16">
        <v>18479474.91</v>
      </c>
      <c r="J58" s="16">
        <v>-18317533.82</v>
      </c>
      <c r="K58" s="16">
        <v>946503.58</v>
      </c>
      <c r="L58" s="16">
        <v>-19264037.399999999</v>
      </c>
      <c r="M58" s="16">
        <f>N30-M49</f>
        <v>37743512.309999995</v>
      </c>
      <c r="N58" s="16">
        <f>O30+N49</f>
        <v>18479474.910000011</v>
      </c>
    </row>
  </sheetData>
  <pageMargins left="0.75" right="0.75" top="1" bottom="1" header="0" footer="0"/>
  <pageSetup paperSize="9" orientation="landscape" blackAndWhite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2024-11-18T09:01:10Z</dcterms:created>
  <dcterms:modified xsi:type="dcterms:W3CDTF">2024-11-18T09:53:18Z</dcterms:modified>
</cp:coreProperties>
</file>