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yolanda rosco\Desktop\"/>
    </mc:Choice>
  </mc:AlternateContent>
  <xr:revisionPtr revIDLastSave="0" documentId="8_{74FDC22D-42C4-48FB-8978-8BBD678A2900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INDICADORES ECONOMICOS TRANSPAR" sheetId="2" r:id="rId1"/>
    <sheet name="DATOS CALCULO" sheetId="6" r:id="rId2"/>
    <sheet name="RESULTADO PRESUPUESTARIO" sheetId="4" r:id="rId3"/>
    <sheet name="POBLACION" sheetId="7" r:id="rId4"/>
    <sheet name="PTO 1 MEMORIA CTA ORGANIZACION" sheetId="5" r:id="rId5"/>
    <sheet name="ESTADO DE INGRESOS - GASTOS" sheetId="3" r:id="rId6"/>
    <sheet name="PPTO INGRESOS (ING.TRIBUTARIOS)" sheetId="1" r:id="rId7"/>
    <sheet name="PPTO INGRESOS (ING. URBANIST)" sheetId="12" r:id="rId8"/>
    <sheet name="PPTO INGRESOS (DR PDTES COBRO)" sheetId="9" r:id="rId9"/>
    <sheet name="PPTO GASTOS (INVERSION)" sheetId="8" r:id="rId10"/>
    <sheet name="PPTO GASTOS (URB Y OBRA PBCA)" sheetId="10" r:id="rId11"/>
    <sheet name="INV. INFRAESTRUCTURA 2022" sheetId="13" r:id="rId12"/>
  </sheets>
  <definedNames>
    <definedName name="_xlnm._FilterDatabase" localSheetId="11" hidden="1">'INV. INFRAESTRUCTURA 2022'!$A$1:$K$611</definedName>
    <definedName name="_xlnm._FilterDatabase" localSheetId="9" hidden="1">'PPTO GASTOS (INVERSION)'!$A$1:$K$878</definedName>
    <definedName name="_xlnm._FilterDatabase" localSheetId="10" hidden="1">'PPTO GASTOS (URB Y OBRA PBCA)'!$K$1:$V$104</definedName>
    <definedName name="_xlnm._FilterDatabase" localSheetId="8" hidden="1">'PPTO INGRESOS (DR PDTES COBRO)'!$A$1:$Q$94</definedName>
    <definedName name="_xlnm._FilterDatabase" localSheetId="7" hidden="1">'PPTO INGRESOS (ING. URBANIST)'!$A$1:$Q$94</definedName>
    <definedName name="_xlnm._FilterDatabase" localSheetId="6" hidden="1">'PPTO INGRESOS (ING.TRIBUTARIOS)'!$A$1:$Q$94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8" i="10" l="1"/>
  <c r="Q108" i="10"/>
  <c r="R108" i="10"/>
  <c r="S108" i="10"/>
  <c r="T108" i="10"/>
  <c r="U108" i="10"/>
  <c r="V108" i="10"/>
  <c r="B56" i="6"/>
  <c r="G883" i="8"/>
  <c r="H883" i="8"/>
  <c r="I883" i="8"/>
  <c r="J883" i="8"/>
  <c r="K883" i="8"/>
  <c r="F883" i="8"/>
  <c r="B56" i="8"/>
  <c r="F105" i="10" l="1"/>
  <c r="H84" i="10"/>
  <c r="I84" i="10"/>
  <c r="J84" i="10"/>
  <c r="H85" i="10"/>
  <c r="I85" i="10"/>
  <c r="J85" i="10"/>
  <c r="H86" i="10"/>
  <c r="I86" i="10"/>
  <c r="J86" i="10"/>
  <c r="H87" i="10"/>
  <c r="I87" i="10"/>
  <c r="J87" i="10"/>
  <c r="H88" i="10"/>
  <c r="I88" i="10"/>
  <c r="J88" i="10"/>
  <c r="H89" i="10"/>
  <c r="I89" i="10"/>
  <c r="J89" i="10"/>
  <c r="H90" i="10"/>
  <c r="I90" i="10"/>
  <c r="J90" i="10"/>
  <c r="H91" i="10"/>
  <c r="I91" i="10"/>
  <c r="J91" i="10"/>
  <c r="H92" i="10"/>
  <c r="I92" i="10"/>
  <c r="J92" i="10"/>
  <c r="H93" i="10"/>
  <c r="I93" i="10"/>
  <c r="J93" i="10"/>
  <c r="H94" i="10"/>
  <c r="I94" i="10"/>
  <c r="J94" i="10"/>
  <c r="H95" i="10"/>
  <c r="I95" i="10"/>
  <c r="J95" i="10"/>
  <c r="H96" i="10"/>
  <c r="I96" i="10"/>
  <c r="J96" i="10"/>
  <c r="H97" i="10"/>
  <c r="I97" i="10"/>
  <c r="J97" i="10"/>
  <c r="H98" i="10"/>
  <c r="I98" i="10"/>
  <c r="J98" i="10"/>
  <c r="H99" i="10"/>
  <c r="I99" i="10"/>
  <c r="J99" i="10"/>
  <c r="H100" i="10"/>
  <c r="I100" i="10"/>
  <c r="J100" i="10"/>
  <c r="H101" i="10"/>
  <c r="I101" i="10"/>
  <c r="J101" i="10"/>
  <c r="H102" i="10"/>
  <c r="I102" i="10"/>
  <c r="J102" i="10"/>
  <c r="H103" i="10"/>
  <c r="I103" i="10"/>
  <c r="J103" i="10"/>
  <c r="H104" i="10"/>
  <c r="I104" i="10"/>
  <c r="J104" i="10"/>
  <c r="H77" i="10"/>
  <c r="I77" i="10"/>
  <c r="J77" i="10"/>
  <c r="H78" i="10"/>
  <c r="I78" i="10"/>
  <c r="J78" i="10"/>
  <c r="H79" i="10"/>
  <c r="I79" i="10"/>
  <c r="J79" i="10"/>
  <c r="H80" i="10"/>
  <c r="I80" i="10"/>
  <c r="J80" i="10"/>
  <c r="H81" i="10"/>
  <c r="I81" i="10"/>
  <c r="J81" i="10"/>
  <c r="H82" i="10"/>
  <c r="I82" i="10"/>
  <c r="J82" i="10"/>
  <c r="H83" i="10"/>
  <c r="I83" i="10"/>
  <c r="J83" i="10"/>
  <c r="H72" i="10"/>
  <c r="I72" i="10"/>
  <c r="J72" i="10"/>
  <c r="H73" i="10"/>
  <c r="I73" i="10"/>
  <c r="J73" i="10"/>
  <c r="H74" i="10"/>
  <c r="I74" i="10"/>
  <c r="J74" i="10"/>
  <c r="H75" i="10"/>
  <c r="I75" i="10"/>
  <c r="J75" i="10"/>
  <c r="H76" i="10"/>
  <c r="I76" i="10"/>
  <c r="J76" i="10"/>
  <c r="H66" i="10"/>
  <c r="I66" i="10"/>
  <c r="J66" i="10"/>
  <c r="H67" i="10"/>
  <c r="I67" i="10"/>
  <c r="J67" i="10"/>
  <c r="H68" i="10"/>
  <c r="I68" i="10"/>
  <c r="J68" i="10"/>
  <c r="H69" i="10"/>
  <c r="I69" i="10"/>
  <c r="J69" i="10"/>
  <c r="H70" i="10"/>
  <c r="I70" i="10"/>
  <c r="J70" i="10"/>
  <c r="H71" i="10"/>
  <c r="I71" i="10"/>
  <c r="J71" i="10"/>
  <c r="H50" i="10"/>
  <c r="I50" i="10"/>
  <c r="J50" i="10"/>
  <c r="H51" i="10"/>
  <c r="I51" i="10"/>
  <c r="J51" i="10"/>
  <c r="H52" i="10"/>
  <c r="I52" i="10"/>
  <c r="J52" i="10"/>
  <c r="H53" i="10"/>
  <c r="I53" i="10"/>
  <c r="J53" i="10"/>
  <c r="H54" i="10"/>
  <c r="I54" i="10"/>
  <c r="J54" i="10"/>
  <c r="H55" i="10"/>
  <c r="I55" i="10"/>
  <c r="J55" i="10"/>
  <c r="H56" i="10"/>
  <c r="I56" i="10"/>
  <c r="J56" i="10"/>
  <c r="H57" i="10"/>
  <c r="I57" i="10"/>
  <c r="J57" i="10"/>
  <c r="H58" i="10"/>
  <c r="I58" i="10"/>
  <c r="J58" i="10"/>
  <c r="H59" i="10"/>
  <c r="I59" i="10"/>
  <c r="J59" i="10"/>
  <c r="H60" i="10"/>
  <c r="I60" i="10"/>
  <c r="J60" i="10"/>
  <c r="H61" i="10"/>
  <c r="I61" i="10"/>
  <c r="J61" i="10"/>
  <c r="H62" i="10"/>
  <c r="I62" i="10"/>
  <c r="J62" i="10"/>
  <c r="H63" i="10"/>
  <c r="I63" i="10"/>
  <c r="J63" i="10"/>
  <c r="H64" i="10"/>
  <c r="I64" i="10"/>
  <c r="J64" i="10"/>
  <c r="H65" i="10"/>
  <c r="I65" i="10"/>
  <c r="J65" i="10"/>
  <c r="H45" i="10"/>
  <c r="I45" i="10"/>
  <c r="J45" i="10"/>
  <c r="H46" i="10"/>
  <c r="I46" i="10"/>
  <c r="J46" i="10"/>
  <c r="H47" i="10"/>
  <c r="I47" i="10"/>
  <c r="J47" i="10"/>
  <c r="H48" i="10"/>
  <c r="I48" i="10"/>
  <c r="J48" i="10"/>
  <c r="H49" i="10"/>
  <c r="I49" i="10"/>
  <c r="J49" i="10"/>
  <c r="H41" i="10"/>
  <c r="I41" i="10"/>
  <c r="J41" i="10"/>
  <c r="H42" i="10"/>
  <c r="I42" i="10"/>
  <c r="J42" i="10"/>
  <c r="H43" i="10"/>
  <c r="I43" i="10"/>
  <c r="J43" i="10"/>
  <c r="H44" i="10"/>
  <c r="I44" i="10"/>
  <c r="J44" i="10"/>
  <c r="H36" i="10"/>
  <c r="I36" i="10"/>
  <c r="J36" i="10"/>
  <c r="H37" i="10"/>
  <c r="I37" i="10"/>
  <c r="J37" i="10"/>
  <c r="H38" i="10"/>
  <c r="I38" i="10"/>
  <c r="J38" i="10"/>
  <c r="H39" i="10"/>
  <c r="I39" i="10"/>
  <c r="J39" i="10"/>
  <c r="H40" i="10"/>
  <c r="I40" i="10"/>
  <c r="J40" i="10"/>
  <c r="H33" i="10"/>
  <c r="I33" i="10"/>
  <c r="J33" i="10"/>
  <c r="H34" i="10"/>
  <c r="I34" i="10"/>
  <c r="J34" i="10"/>
  <c r="H35" i="10"/>
  <c r="I35" i="10"/>
  <c r="J35" i="10"/>
  <c r="H29" i="10"/>
  <c r="I29" i="10"/>
  <c r="J29" i="10"/>
  <c r="H30" i="10"/>
  <c r="I30" i="10"/>
  <c r="J30" i="10"/>
  <c r="H31" i="10"/>
  <c r="I31" i="10"/>
  <c r="J31" i="10"/>
  <c r="H32" i="10"/>
  <c r="I32" i="10"/>
  <c r="J32" i="10"/>
  <c r="H27" i="10"/>
  <c r="I27" i="10"/>
  <c r="J27" i="10"/>
  <c r="H28" i="10"/>
  <c r="I28" i="10"/>
  <c r="J28" i="10"/>
  <c r="H26" i="10"/>
  <c r="I26" i="10"/>
  <c r="J26" i="10"/>
  <c r="H19" i="10"/>
  <c r="I19" i="10"/>
  <c r="J19" i="10"/>
  <c r="H20" i="10"/>
  <c r="I20" i="10"/>
  <c r="J20" i="10"/>
  <c r="H21" i="10"/>
  <c r="I21" i="10"/>
  <c r="J21" i="10"/>
  <c r="H22" i="10"/>
  <c r="I22" i="10"/>
  <c r="J22" i="10"/>
  <c r="H23" i="10"/>
  <c r="I23" i="10"/>
  <c r="J23" i="10"/>
  <c r="H24" i="10"/>
  <c r="I24" i="10"/>
  <c r="J24" i="10"/>
  <c r="H25" i="10"/>
  <c r="I25" i="10"/>
  <c r="J25" i="10"/>
  <c r="H4" i="10"/>
  <c r="I4" i="10"/>
  <c r="J4" i="10"/>
  <c r="H5" i="10"/>
  <c r="I5" i="10"/>
  <c r="J5" i="10"/>
  <c r="H6" i="10"/>
  <c r="I6" i="10"/>
  <c r="J6" i="10"/>
  <c r="H7" i="10"/>
  <c r="I7" i="10"/>
  <c r="J7" i="10"/>
  <c r="H8" i="10"/>
  <c r="I8" i="10"/>
  <c r="J8" i="10"/>
  <c r="H9" i="10"/>
  <c r="I9" i="10"/>
  <c r="J9" i="10"/>
  <c r="H10" i="10"/>
  <c r="I10" i="10"/>
  <c r="J10" i="10"/>
  <c r="H11" i="10"/>
  <c r="I11" i="10"/>
  <c r="J11" i="10"/>
  <c r="H12" i="10"/>
  <c r="I12" i="10"/>
  <c r="J12" i="10"/>
  <c r="H13" i="10"/>
  <c r="I13" i="10"/>
  <c r="J13" i="10"/>
  <c r="H14" i="10"/>
  <c r="I14" i="10"/>
  <c r="J14" i="10"/>
  <c r="H15" i="10"/>
  <c r="I15" i="10"/>
  <c r="J15" i="10"/>
  <c r="H16" i="10"/>
  <c r="I16" i="10"/>
  <c r="J16" i="10"/>
  <c r="H17" i="10"/>
  <c r="I17" i="10"/>
  <c r="J17" i="10"/>
  <c r="H18" i="10"/>
  <c r="I18" i="10"/>
  <c r="J18" i="10"/>
  <c r="H3" i="10"/>
  <c r="I3" i="10"/>
  <c r="J3" i="10"/>
  <c r="J2" i="10"/>
  <c r="I2" i="10"/>
  <c r="H2" i="10"/>
  <c r="B51" i="6" l="1"/>
  <c r="F612" i="13"/>
  <c r="G612" i="13"/>
  <c r="H612" i="13"/>
  <c r="I612" i="13"/>
  <c r="J612" i="13"/>
  <c r="K612" i="13"/>
  <c r="K614" i="13"/>
  <c r="P100" i="12"/>
  <c r="B50" i="6" s="1"/>
  <c r="C51" i="6" s="1"/>
  <c r="Q94" i="12"/>
  <c r="P94" i="12"/>
  <c r="P97" i="12" s="1"/>
  <c r="O94" i="12"/>
  <c r="N94" i="12"/>
  <c r="M94" i="12"/>
  <c r="L94" i="12"/>
  <c r="K94" i="12"/>
  <c r="G93" i="12"/>
  <c r="G92" i="12"/>
  <c r="G91" i="12"/>
  <c r="G88" i="12"/>
  <c r="G87" i="12"/>
  <c r="G84" i="12"/>
  <c r="G83" i="12"/>
  <c r="G82" i="12"/>
  <c r="G81" i="12"/>
  <c r="G80" i="12"/>
  <c r="G79" i="12"/>
  <c r="G78" i="12"/>
  <c r="G77" i="12"/>
  <c r="G76" i="12"/>
  <c r="G75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1" i="12"/>
  <c r="G46" i="12"/>
  <c r="G45" i="12"/>
  <c r="G44" i="12"/>
  <c r="G42" i="12"/>
  <c r="G41" i="12"/>
  <c r="G40" i="12"/>
  <c r="G39" i="12"/>
  <c r="G38" i="12"/>
  <c r="G37" i="12"/>
  <c r="G36" i="12"/>
  <c r="G35" i="12"/>
  <c r="G34" i="12"/>
  <c r="G33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2" i="12"/>
  <c r="B46" i="6"/>
  <c r="B32" i="6"/>
  <c r="B31" i="6"/>
  <c r="R100" i="9"/>
  <c r="R102" i="9"/>
  <c r="Q94" i="9"/>
  <c r="P94" i="9"/>
  <c r="O94" i="9"/>
  <c r="N94" i="9"/>
  <c r="M94" i="9"/>
  <c r="L94" i="9"/>
  <c r="K94" i="9"/>
  <c r="G93" i="9"/>
  <c r="G92" i="9"/>
  <c r="G91" i="9"/>
  <c r="G88" i="9"/>
  <c r="G87" i="9"/>
  <c r="G84" i="9"/>
  <c r="G83" i="9"/>
  <c r="G82" i="9"/>
  <c r="G81" i="9"/>
  <c r="G80" i="9"/>
  <c r="G79" i="9"/>
  <c r="G78" i="9"/>
  <c r="G77" i="9"/>
  <c r="G76" i="9"/>
  <c r="G75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1" i="9"/>
  <c r="G46" i="9"/>
  <c r="G45" i="9"/>
  <c r="G44" i="9"/>
  <c r="G42" i="9"/>
  <c r="G41" i="9"/>
  <c r="G40" i="9"/>
  <c r="G39" i="9"/>
  <c r="G38" i="9"/>
  <c r="G37" i="9"/>
  <c r="G36" i="9"/>
  <c r="G35" i="9"/>
  <c r="G34" i="9"/>
  <c r="G33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G2" i="9"/>
  <c r="K881" i="8"/>
  <c r="B26" i="6" s="1"/>
  <c r="F878" i="8"/>
  <c r="F885" i="8" s="1"/>
  <c r="G878" i="8"/>
  <c r="G885" i="8" s="1"/>
  <c r="H878" i="8"/>
  <c r="H885" i="8" s="1"/>
  <c r="I878" i="8"/>
  <c r="I885" i="8" s="1"/>
  <c r="J878" i="8"/>
  <c r="J885" i="8" s="1"/>
  <c r="K878" i="8"/>
  <c r="K885" i="8" s="1"/>
  <c r="C32" i="6" l="1"/>
  <c r="B7" i="6"/>
  <c r="B27" i="6"/>
  <c r="C27" i="6" s="1"/>
  <c r="B21" i="6" l="1"/>
  <c r="B22" i="6"/>
  <c r="B17" i="6"/>
  <c r="C22" i="6" l="1"/>
  <c r="P100" i="1"/>
  <c r="B16" i="6" s="1"/>
  <c r="C17" i="6" s="1"/>
  <c r="K94" i="1"/>
  <c r="L94" i="1"/>
  <c r="M94" i="1"/>
  <c r="N94" i="1"/>
  <c r="O94" i="1"/>
  <c r="Q94" i="1"/>
  <c r="P94" i="1"/>
  <c r="P97" i="1" s="1"/>
  <c r="B6" i="6"/>
  <c r="C7" i="6" s="1"/>
  <c r="B11" i="6" l="1"/>
  <c r="B12" i="6"/>
  <c r="C12" i="6" s="1"/>
  <c r="G75" i="1" l="1"/>
  <c r="G76" i="1"/>
  <c r="G77" i="1"/>
  <c r="G78" i="1"/>
  <c r="G79" i="1"/>
  <c r="G80" i="1"/>
  <c r="G81" i="1"/>
  <c r="G82" i="1"/>
  <c r="G83" i="1"/>
  <c r="G84" i="1"/>
  <c r="G87" i="1"/>
  <c r="G88" i="1"/>
  <c r="G91" i="1"/>
  <c r="G92" i="1"/>
  <c r="G93" i="1"/>
  <c r="G64" i="1"/>
  <c r="G65" i="1"/>
  <c r="G66" i="1"/>
  <c r="G67" i="1"/>
  <c r="G68" i="1"/>
  <c r="G69" i="1"/>
  <c r="G70" i="1"/>
  <c r="G71" i="1"/>
  <c r="G53" i="1"/>
  <c r="G54" i="1"/>
  <c r="G55" i="1"/>
  <c r="G56" i="1"/>
  <c r="G57" i="1"/>
  <c r="G58" i="1"/>
  <c r="G59" i="1"/>
  <c r="G60" i="1"/>
  <c r="G61" i="1"/>
  <c r="G62" i="1"/>
  <c r="G63" i="1"/>
  <c r="G51" i="1"/>
  <c r="G44" i="1"/>
  <c r="G45" i="1"/>
  <c r="G46" i="1"/>
  <c r="G33" i="1"/>
  <c r="G34" i="1"/>
  <c r="G35" i="1"/>
  <c r="G36" i="1"/>
  <c r="G37" i="1"/>
  <c r="G38" i="1"/>
  <c r="G39" i="1"/>
  <c r="G40" i="1"/>
  <c r="G41" i="1"/>
  <c r="G42" i="1"/>
  <c r="G27" i="1"/>
  <c r="G28" i="1"/>
  <c r="G29" i="1"/>
  <c r="G30" i="1"/>
  <c r="G31" i="1"/>
  <c r="G18" i="1"/>
  <c r="G19" i="1"/>
  <c r="G20" i="1"/>
  <c r="G21" i="1"/>
  <c r="G22" i="1"/>
  <c r="G23" i="1"/>
  <c r="G24" i="1"/>
  <c r="G25" i="1"/>
  <c r="G26" i="1"/>
  <c r="G15" i="1"/>
  <c r="G16" i="1"/>
  <c r="G9" i="1"/>
  <c r="G10" i="1"/>
  <c r="G11" i="1"/>
  <c r="G12" i="1"/>
  <c r="G13" i="1"/>
  <c r="G14" i="1"/>
  <c r="G3" i="1"/>
  <c r="G4" i="1"/>
  <c r="G5" i="1"/>
  <c r="G6" i="1"/>
  <c r="G7" i="1"/>
  <c r="G8" i="1"/>
  <c r="G2" i="1"/>
</calcChain>
</file>

<file path=xl/sharedStrings.xml><?xml version="1.0" encoding="utf-8"?>
<sst xmlns="http://schemas.openxmlformats.org/spreadsheetml/2006/main" count="7455" uniqueCount="1902">
  <si>
    <t>Eco.</t>
  </si>
  <si>
    <t>Descripción</t>
  </si>
  <si>
    <t>Previsiones Iniciales</t>
  </si>
  <si>
    <t>Previsiones totales</t>
  </si>
  <si>
    <t>Drchos Reconocidos Totales</t>
  </si>
  <si>
    <t>% de Realizacion del Presupuesto</t>
  </si>
  <si>
    <t xml:space="preserve">Derechos Anulados </t>
  </si>
  <si>
    <t>Derechos Reconocidos Netos</t>
  </si>
  <si>
    <t>Recaudación Líquida</t>
  </si>
  <si>
    <t>TASA PRESTACION SERVICIO DE RECOGIDA DE BASURAS</t>
  </si>
  <si>
    <t>TASA TEATRO MIRA</t>
  </si>
  <si>
    <t>VENTA DE ENTRADAS</t>
  </si>
  <si>
    <t>TALLERES</t>
  </si>
  <si>
    <t>ESCUELA DE MUSICA</t>
  </si>
  <si>
    <t>UTILIZACION INSTALACIONES CULTURALES</t>
  </si>
  <si>
    <t>OTRAS ACTIVIDADES UNIPOP</t>
  </si>
  <si>
    <t>MULTAS POR INFRACCIONES URBANÍSTICAS.</t>
  </si>
  <si>
    <t>APROVECHAMIENTOS URBANÍSTICOS.</t>
  </si>
  <si>
    <t>OTRAS SUBV. CORRIENTES DE LA ADMON. GENERAL DE LA CAM</t>
  </si>
  <si>
    <t>TRANSF. CTES. DE EMPRESAS DE PRIVADAS</t>
  </si>
  <si>
    <t>TRANSF. CTES. DE FAMILIAS E INST. SIN FINES LUCRO</t>
  </si>
  <si>
    <t>TRANSF. CTES. DEL FONDO DE DESARROLLO REGIONAL</t>
  </si>
  <si>
    <t>ENAJENACION SOLARES MUNICIPALES</t>
  </si>
  <si>
    <t>PARCELAS SOBRANTES DE LA VIA PUBLICA</t>
  </si>
  <si>
    <t>ENAJENACION DE OTROS TERRENOS</t>
  </si>
  <si>
    <t>ENAJENACION INMUEBLES</t>
  </si>
  <si>
    <t>OTRAS TRANSFERENCIAS DE CAPITAL DE LA ADMÓN GNRAL DE LA C.A</t>
  </si>
  <si>
    <t>REINTEGROS DE PRESTAMOS A CORTO PLAZO AL PERSONAL</t>
  </si>
  <si>
    <t>PARA GASTOS GENERALES.</t>
  </si>
  <si>
    <t>IMPUESTO SOBRE LA RENTA DE LAS PERSONAS FISICAS</t>
  </si>
  <si>
    <t>IMPTO SOBRE BIENES INMUEBLES. BIENES INMUEB DE NAT RÚSTICA</t>
  </si>
  <si>
    <t>I.B.I. DE NATURALEZA URBANA LIQUIDACIONES</t>
  </si>
  <si>
    <t>IBI DE NATURALEZA URBANA RECIBOS</t>
  </si>
  <si>
    <t>IMP. VEHICULOS DE TRACCION MECANICA</t>
  </si>
  <si>
    <t>IMPUESTO SOBRE INCREMENTO DEL VALOR DE LOS TERRENOS</t>
  </si>
  <si>
    <t>IMP. ACTIVIDADES ECONOMICAS. ACTIVIDADES EMPRESARIALES</t>
  </si>
  <si>
    <t>IMPUESTO SOBRE EL VALOR AÑADIDO</t>
  </si>
  <si>
    <t>IMPUESTO SOBRE EL ALCOHOL Y BEBIDAS DERIVADAS</t>
  </si>
  <si>
    <t>IMPUESTO SOBRE LA CERVEZA</t>
  </si>
  <si>
    <t>IMPUESTO SOBRE LAS LABORES DEL TABACO</t>
  </si>
  <si>
    <t>IMPUESTO SOBRE HIDROCARBUROS</t>
  </si>
  <si>
    <t>IMPUESTO SOBRE PRODUCTOS INTERMEDIOS</t>
  </si>
  <si>
    <t>IMPUESTO SOBRE CONSTRUCCIONES, INST. Y OBRAS</t>
  </si>
  <si>
    <t>TASA PRESTACION SERVICIO DE ALCANTARILLADO</t>
  </si>
  <si>
    <t>PRESTACION SERVICIOS SANITARIOS</t>
  </si>
  <si>
    <t>LICENCIAS URBANISTICAS</t>
  </si>
  <si>
    <t>DOCUMENTOS EXPEDIDOS POR LA ADMINISTRACION</t>
  </si>
  <si>
    <t>RETIRADA DE VEHICULOS DE LA VIA PUBLICA</t>
  </si>
  <si>
    <t>ANUNCIOS POR CUENTA DE PARTICULARES</t>
  </si>
  <si>
    <t>DERECHOS DE EXAMEN</t>
  </si>
  <si>
    <t>LICENCIA DE APERTURA DE ESTABLECIMIENTOS</t>
  </si>
  <si>
    <t>TASA DE ESTACIONAMIENTO REGULADO</t>
  </si>
  <si>
    <t>TASA POR PASO DE CARRUAJES Y RESERVA CARGA Y DESCARGA</t>
  </si>
  <si>
    <t>TASA POR OCUPACION SUBSUELO, VUELO Y SUELO EMP. SUMINISTROS</t>
  </si>
  <si>
    <t>TASA POR CALAS Y ZANJAS</t>
  </si>
  <si>
    <t>TASA TELEFONICA</t>
  </si>
  <si>
    <t>TASA OCUPACION VIA PUBLICA CON PUESTOS, BARRACAS, ETC.</t>
  </si>
  <si>
    <t>TASA POR OCUPACION SUBSUELO, VUELO Y SUELO</t>
  </si>
  <si>
    <t>ENSEÑANZAS ESPECIALES</t>
  </si>
  <si>
    <t>ACTIVIDADES EDUCATIVAS EN CENTROS DOCENTES PUBLICOS</t>
  </si>
  <si>
    <t>CURSOS DE NATACION Y COLONIAS</t>
  </si>
  <si>
    <t>CURSOS DE NATACION DE INVIERNO</t>
  </si>
  <si>
    <t>ESCUELA DE TENIS, MANTENIMIENTO Y OTRAS</t>
  </si>
  <si>
    <t>USO CAMPO TENIS, PADEL Y POLIDEPORTIVO</t>
  </si>
  <si>
    <t>USO DE PISCINA</t>
  </si>
  <si>
    <t>CUOTAS CARNETS USUARIOS ABONADOS</t>
  </si>
  <si>
    <t>JUEGOS MUNICIPALES</t>
  </si>
  <si>
    <t>TARJETA BONO DEPORTE</t>
  </si>
  <si>
    <t>P.PUBLICOS SERVICIOS BIBLIOTECAS MUNICIPALES</t>
  </si>
  <si>
    <t>OTROS INGRESOS PRECIOS PUBLICOS</t>
  </si>
  <si>
    <t>FIESTAS</t>
  </si>
  <si>
    <t>REINTEGRO OP. CORRIENTES PTOS. CERRADOS</t>
  </si>
  <si>
    <t>MULTAS POR INFRACCIONES TRIBUTARIAS Y ANÁLOGAS</t>
  </si>
  <si>
    <t>MULTAS POR INFRACCIONES DE LA ORDENANZA DE CIRCULACIÓN</t>
  </si>
  <si>
    <t>MULTAS POR INFRACCIONES MEDIOAMBIENTALES</t>
  </si>
  <si>
    <t>RECARGOS POR DECLARACION EXTEMPORANEA SIN REQUERIM. PREVIO</t>
  </si>
  <si>
    <t>RECARGO EJECUTIVO</t>
  </si>
  <si>
    <t>RECARGO DE APREMIO</t>
  </si>
  <si>
    <t>INTERESES DE DEMORA</t>
  </si>
  <si>
    <t>OTROS INGRESOS DIVERSOS</t>
  </si>
  <si>
    <t>INDEMNIZACIONES DAÑOS PATRIMONIO MUNICIPAL</t>
  </si>
  <si>
    <t>RESIDUOS RECICLABLES</t>
  </si>
  <si>
    <t>DEPURACION AGUAS</t>
  </si>
  <si>
    <t>REINTEGRO DE PAGOS POR CUENTA DE TERCEROS</t>
  </si>
  <si>
    <t>FONDO COMPLEMENTARIO DE FINANCIACIÓN.</t>
  </si>
  <si>
    <t>OTRAS TRANSF. CORRIENTES DE LA ADMON. GENERAL DEL ESTADO</t>
  </si>
  <si>
    <t>TRANSF. CTES. CAM CONVENIOS DE DE SERV. SOCIALES</t>
  </si>
  <si>
    <t>TRANSF. CTES. CAM CONVENIOS DE EDUCACION</t>
  </si>
  <si>
    <t>OTRAS TRANSF. CTES. CONVENIOS C.A.M.</t>
  </si>
  <si>
    <t>INTERESES DE DEPOSITOS DE ENTIDADES BANCARIAS</t>
  </si>
  <si>
    <t>DIVIDENDOS DE SOCIEDADES Y ENTIDADES NO DEPEND. ENTID. LOCAL</t>
  </si>
  <si>
    <t>ARRENDAMIENTO DE FINCAS URBANAS</t>
  </si>
  <si>
    <t>CONCESION DE BARES Y RESTAURANTES</t>
  </si>
  <si>
    <t>CONCESIONES APARCAMIENTOS SUBTERRANEOS</t>
  </si>
  <si>
    <t>CANON USO SUPERFICIE</t>
  </si>
  <si>
    <t>OTROS CANONES</t>
  </si>
  <si>
    <t>INGRESOS POR VENTA DE ENERGIA ELECTRICA</t>
  </si>
  <si>
    <t>OTRAS TRANSF DE CAPITAL EN CUMP DE CONV SUSCRITOS CON LA C.A</t>
  </si>
  <si>
    <t>OTRAS TRANSFERENCIAS DE LA UNION EUROPEA</t>
  </si>
  <si>
    <t>REINTEGROS DE PRESTAMOS A LARGO PLAZO AL PERSONAL</t>
  </si>
  <si>
    <t>PARA GASTOS CON FINANCIACIÓN AFECTADA.</t>
  </si>
  <si>
    <t>Tipo Ingreso</t>
  </si>
  <si>
    <t>URB.</t>
  </si>
  <si>
    <t>TRIB.</t>
  </si>
  <si>
    <t>OGT</t>
  </si>
  <si>
    <t>Cap.</t>
  </si>
  <si>
    <t>1</t>
  </si>
  <si>
    <t>2</t>
  </si>
  <si>
    <t>3</t>
  </si>
  <si>
    <t>4</t>
  </si>
  <si>
    <t>5</t>
  </si>
  <si>
    <t>6</t>
  </si>
  <si>
    <t>7</t>
  </si>
  <si>
    <t>8</t>
  </si>
  <si>
    <t>P.I.E.</t>
  </si>
  <si>
    <t>I.P.</t>
  </si>
  <si>
    <t>X</t>
  </si>
  <si>
    <t>T</t>
  </si>
  <si>
    <t>NUEVA 2024</t>
  </si>
  <si>
    <t>I.P+A32:F56.</t>
  </si>
  <si>
    <t>IMPORTE</t>
  </si>
  <si>
    <t>INFORMACIÓN CONTABLE Y PRESUPUESTARIA</t>
  </si>
  <si>
    <t>Superávit (o déficit) por habitante (Resultado presupuestario ajustado / Nº habitantes)</t>
  </si>
  <si>
    <t>INGRESOS Y GASTOS</t>
  </si>
  <si>
    <t>Autonomía fiscal (Derechos reconocidos netos de ingresos tributarios / Derechos reconocidos netos totales).</t>
  </si>
  <si>
    <t>Ingresos fiscales por habitante (DRN de Ingresos tributarios/Nº habitantes).</t>
  </si>
  <si>
    <t>Gasto por habitante (Obligaciones reconocidas netas / Nº habitantes).</t>
  </si>
  <si>
    <t>Inversión por habitante (Obligaciones reconocidas netas (Cap. VI y VII) / Nº habitantes).</t>
  </si>
  <si>
    <t>Periodo medio de cobro (Derechos pendientes de cobro (Cap. I a III) x 365 días / Derechos reconocidos netos).</t>
  </si>
  <si>
    <t>DEUDAS MUNICIPALES</t>
  </si>
  <si>
    <t>Endeudamiento relativo (Deuda Municipal/Presupuesto total Ayuntamiento)</t>
  </si>
  <si>
    <t>INDICADORES DE URBANISMO Y OBRA PÚBLICA</t>
  </si>
  <si>
    <t>Se publica el Indicador: Inversión en infraestructuras por habitante (Gastos del ejercicio (ejecutados) en inversión (capítulo 6) en infraestructuras / Nº habitantes).</t>
  </si>
  <si>
    <t>120,17€/por habitante</t>
  </si>
  <si>
    <t>Porcentaje de ingresos derivados del urbanismo / Presupuesto total de ingresos.</t>
  </si>
  <si>
    <t>Porcentaje de gastos autorizados derivados del urbanismo (aplicaciones "15--" / Presupuesto total de gastos.</t>
  </si>
  <si>
    <t>TRANSPARENCIA ECONÓMICO FINANCIERA PRESUPUESTO 2024</t>
  </si>
  <si>
    <t>Resultado presupuestario ajustado</t>
  </si>
  <si>
    <t>Nº habitantes</t>
  </si>
  <si>
    <t>VALOR</t>
  </si>
  <si>
    <t>120,01 €/por habitante</t>
  </si>
  <si>
    <t>Derechos reconocidos netos de ingresos tributarios</t>
  </si>
  <si>
    <t>Derechos reconocidos netos totales</t>
  </si>
  <si>
    <t>%</t>
  </si>
  <si>
    <t>DERECHOS RECONOCIDOS NETOS</t>
  </si>
  <si>
    <t>POBLACION</t>
  </si>
  <si>
    <t>RESULTADO PRESUPUESTARIO AJUSTADO</t>
  </si>
  <si>
    <t>DERECHOS RECONOCIDOS NETOS TOTALES</t>
  </si>
  <si>
    <t>DERECHOS RECONOCIDOS TRIBUTARIOS</t>
  </si>
  <si>
    <t xml:space="preserve">Autonomía fiscal </t>
  </si>
  <si>
    <t xml:space="preserve">Superávit (o déficit) </t>
  </si>
  <si>
    <t>Ingresos fiscales</t>
  </si>
  <si>
    <t>DRN de Ingresos tributarios</t>
  </si>
  <si>
    <t>821,13 €/por habitante</t>
  </si>
  <si>
    <t>Gasto por habitante</t>
  </si>
  <si>
    <t xml:space="preserve"> Obligaciones reconocidas netas</t>
  </si>
  <si>
    <t>OBLIGACIONES RECONOCIDAS NETAS</t>
  </si>
  <si>
    <t>1.357,07 €/por habitante</t>
  </si>
  <si>
    <t>Inversión por habitante</t>
  </si>
  <si>
    <t xml:space="preserve"> Obligaciones reconocidas netas (Cap. VI y VII)</t>
  </si>
  <si>
    <t>TOT.</t>
  </si>
  <si>
    <t>ORGANOS DE GOBIERNO. DIETAS MIEMBROS ORGANOS DE GOBIERNO</t>
  </si>
  <si>
    <t>23000</t>
  </si>
  <si>
    <t>9126</t>
  </si>
  <si>
    <t>03</t>
  </si>
  <si>
    <t>INSTALACIONES DEPORTIVAS. REP. MAQ., INSTAL. TEC. Y UTILLAJE</t>
  </si>
  <si>
    <t>63300</t>
  </si>
  <si>
    <t>3421</t>
  </si>
  <si>
    <t>INSTALACIONES DEPORTIVAS. MOBILIARIO Y ENSERES</t>
  </si>
  <si>
    <t>62500</t>
  </si>
  <si>
    <t>INSTALACIONES DEPORTIVAS. MAQUINARIA, INSTALACS TÉCNICAS Y U</t>
  </si>
  <si>
    <t>62300</t>
  </si>
  <si>
    <t>INSTALACIONES DEPORTIVAS. OTROS TRAB. REAL. POR EMP. Y PROF.</t>
  </si>
  <si>
    <t>22799</t>
  </si>
  <si>
    <t>INSTALACIONES DEPORTIVAS. T.R.O.E. LIMPIEZA Y ASEO</t>
  </si>
  <si>
    <t>22700</t>
  </si>
  <si>
    <t>INSTALACIONES DEPORTIVAS. PRIMAS DE SEGUROS</t>
  </si>
  <si>
    <t>22400</t>
  </si>
  <si>
    <t>INSTALACIONES DEPORTIVAS.ARRENDAMIENTO DE OTRO INMOV MATERIA</t>
  </si>
  <si>
    <t>20800</t>
  </si>
  <si>
    <t>INSTALACIONES DEPORTIVAS. SEGURIDAD SOCIAL</t>
  </si>
  <si>
    <t>16000</t>
  </si>
  <si>
    <t>INSTALACIONES DEPORTIVAS. OTRAS REMUNERACIONES</t>
  </si>
  <si>
    <t>13002</t>
  </si>
  <si>
    <t>INSTALACIONES DEPORTIVAS. RETRIBUCIONES BÁSICAS PERS LABORAL</t>
  </si>
  <si>
    <t>13000</t>
  </si>
  <si>
    <t>INSTALACIONES DEPORTIVAS. RET BASIC Y OTRAS REM  P DIRECTIVO</t>
  </si>
  <si>
    <t>10100</t>
  </si>
  <si>
    <t>INSTALACIONES DEPORTIVAS. INV REPOSIC ASOCIADA FUN OPERAT SE</t>
  </si>
  <si>
    <t>63200</t>
  </si>
  <si>
    <t>INSTALACIONES DEPORTIVAS. INSTALACIONES DEPORTIVAS VARIAS</t>
  </si>
  <si>
    <t>62700</t>
  </si>
  <si>
    <t>INSTALACIONES DEPORTIVAS. INV. NUEVA EDIFICIOS Y OTRAS CONST</t>
  </si>
  <si>
    <t>62200</t>
  </si>
  <si>
    <t>INSTALACIONES DEPORTIVAS. OTROS GASTOS DIVERSOS</t>
  </si>
  <si>
    <t>22699</t>
  </si>
  <si>
    <t>INSTALACIONES DEPORTIVAS. OTROS SUMINISTROS</t>
  </si>
  <si>
    <t>22199</t>
  </si>
  <si>
    <t>INSTALACIONES DEPORTIVAS. AGUA</t>
  </si>
  <si>
    <t>22101</t>
  </si>
  <si>
    <t>INSTALACIONES DEPORTIVAS. ENERGIA ELECTRICA</t>
  </si>
  <si>
    <t>22100</t>
  </si>
  <si>
    <t>INSTALACIONES DEPORTIVAS. CONSERV. MOBILIARIO Y ENSERES</t>
  </si>
  <si>
    <t>21500</t>
  </si>
  <si>
    <t>INSTALACIONES DEPORTIVAS. REP. MTO. Y CONSERV. MAQUIN, INS T</t>
  </si>
  <si>
    <t>21300</t>
  </si>
  <si>
    <t>INSTALACIONES DEPORTIVAS. REP MTO. Y CONSERV EDIFIC Y OT CON</t>
  </si>
  <si>
    <t>21200</t>
  </si>
  <si>
    <t>INSTALACIONES DEPORTIVAS. ARRENDAMIENTO EDIFIC Y OTRAS CONST</t>
  </si>
  <si>
    <t>20200</t>
  </si>
  <si>
    <t>DEPORTE ESCOLAR Y ESCUELAS DEPORTIVAS. PRIMAS DE SEGUROS</t>
  </si>
  <si>
    <t>3412</t>
  </si>
  <si>
    <t>DEPORTE ESCOLAR Y ESCUELAS DEPORTIVAS. TRANSPORTES</t>
  </si>
  <si>
    <t>22300</t>
  </si>
  <si>
    <t>DEPORTE ESCOLAR Y ESCUELAS DEPORTIVAS. SEGURIDAD SOCIAL</t>
  </si>
  <si>
    <t>DEPORTE ESCOLAR Y ESCUELAS DEPORTIVAS. OTRAS REMUNERACIONES</t>
  </si>
  <si>
    <t>DEPORTE ESCOLAR Y ESCUELAS DEPORTIVAS. RTBCNS BÁSICAS P LABO</t>
  </si>
  <si>
    <t>DEPORTE ESCOLAR Y ESCUELAS DEPORTIVAS. OTROS T.R.O.E Y PROFE</t>
  </si>
  <si>
    <t>DEPORTE ESCOLAR Y ESCUELAS DEPORTIVAS. OTROS SUMINISTROS</t>
  </si>
  <si>
    <t>ACTIVIDADES DE TEMPORADA. OTRAS ACTIVIDADES DEPORTIVAS</t>
  </si>
  <si>
    <t>22619</t>
  </si>
  <si>
    <t>3411</t>
  </si>
  <si>
    <t>ACTIVIDADES DE TEMPORADA. OTROS T.R.O.E Y PROFESIONALES</t>
  </si>
  <si>
    <t>ACTIVIDADES DE TEMPORADA. ACTIVIDADES CULTURALES Y DEPORTIVA</t>
  </si>
  <si>
    <t>22609</t>
  </si>
  <si>
    <t>SERVICIOS GRALES DEPORTES. OTRAS SUBVCS A INSTIT SIN F LUCRO</t>
  </si>
  <si>
    <t>48900</t>
  </si>
  <si>
    <t>3401</t>
  </si>
  <si>
    <t>SERVICIOS GENERALES DEPORTES. OTROS T.R.O.E Y PROFESIONALES</t>
  </si>
  <si>
    <t>SERVICIOS GENERALES DEPORTES. OTROS SUMINISTROS</t>
  </si>
  <si>
    <t>SERVICIOS GENERALES DEPORTES. ARRENDAMIENT DE OTRO INMOV MAT</t>
  </si>
  <si>
    <t>SERVICIOS GENERALES DEPORTES. ARRENDAMIENT DE MAQUI INST UTI</t>
  </si>
  <si>
    <t>20300</t>
  </si>
  <si>
    <t>SERVICIOS GENERALES DEPORTES. SEGURIDAD SOCIAL</t>
  </si>
  <si>
    <t>SERVICIOS GENERALES DEPORTES. OTRAS REMUNERACIONES P LABORAL</t>
  </si>
  <si>
    <t>SERVICIOS GRALES DEPORTES. RETRIBUCS  BASICAS PRSNAL LABORAL</t>
  </si>
  <si>
    <t>SERVICIOS GRALES DEPORTES. T.R.O.E. ESTUDIOS Y TRABAJOS TECN</t>
  </si>
  <si>
    <t>22706</t>
  </si>
  <si>
    <t>SERVICIOS GENERALES DEPORTES. PDTOS FARMACÉUTICOS Y M SANITA</t>
  </si>
  <si>
    <t>22106</t>
  </si>
  <si>
    <t>SERVICIOS GENERALES DEPORTES. RETRIB. PERS. LABORAL TEMPORAL</t>
  </si>
  <si>
    <t>13100</t>
  </si>
  <si>
    <t>FIESTAS POPULARES.OTRAS SUBVENCS A INSTITUCS SIN FINES LUCRO</t>
  </si>
  <si>
    <t>3381</t>
  </si>
  <si>
    <t>FIESTAS POPULARES. TRABAJOS REALIZ. POR INSTITUC. SIN LUCRO</t>
  </si>
  <si>
    <t>26000</t>
  </si>
  <si>
    <t>FIESTAS POPULARES.  CANON USO MARCAS</t>
  </si>
  <si>
    <t>20900</t>
  </si>
  <si>
    <t>FIESTAS POPULARES. OTROS TRABAJOS REALIZAD. POR EMP. Y PROF.</t>
  </si>
  <si>
    <t>FIESTAS POPULARES. ACTIVIDADES CULTURALES Y DEPORTIVAS</t>
  </si>
  <si>
    <t>FIESTAS POPULARES. TRIBUTOS ESTATALES</t>
  </si>
  <si>
    <t>22500</t>
  </si>
  <si>
    <t>FIESTAS POPULARES. OTROS SUMINISTROS</t>
  </si>
  <si>
    <t>FIESTAS POPULARES. ARRENDAMIENTO DE OTRO INMOVILIZADO MATERI</t>
  </si>
  <si>
    <t>FIESTAS POPULARES. ARREND. EQUIP. PARA PROC. INFORMACION</t>
  </si>
  <si>
    <t>20600</t>
  </si>
  <si>
    <t>FIESTAS POPULARES. ARRENDAMIENTO MATERIAL DE TRANSPORTE</t>
  </si>
  <si>
    <t>20400</t>
  </si>
  <si>
    <t>JOVENES. PRIMAS DE SEGUROS</t>
  </si>
  <si>
    <t>3371</t>
  </si>
  <si>
    <t>MIRA TEATRO. TRABAJOS REALIZ. POR INSTITUCIONES SIN LUCRO</t>
  </si>
  <si>
    <t>3342</t>
  </si>
  <si>
    <t>MIRA TEATRO. OTROS TRABAJOS REALIZ. POR OTRAS EMP. Y PROF.</t>
  </si>
  <si>
    <t>MIRA TEATRO. ACTIVIDADES CULTURALES Y DEPORTIVAS</t>
  </si>
  <si>
    <t>MIRA TEATRO. OTROS SUMINISTROS</t>
  </si>
  <si>
    <t>JOVENES. PREMIOS, BECAS Y PENSIONES ESTUDIOS</t>
  </si>
  <si>
    <t>48100</t>
  </si>
  <si>
    <t>3341</t>
  </si>
  <si>
    <t>JOVENES. OTRAS AYUDAS BENEFICAS</t>
  </si>
  <si>
    <t>48000</t>
  </si>
  <si>
    <t>JOVENES. OTROS SUMINISTROS</t>
  </si>
  <si>
    <t>JOVENES. CONSERV. MAQUINARIA, INST. Y UTILLAJE</t>
  </si>
  <si>
    <t>JOVENES. ARRENDAMIENTO DE OTRO INMOVILIZADO MATERIAL</t>
  </si>
  <si>
    <t>JÓVENES. SEGURIDAD SOCIAL</t>
  </si>
  <si>
    <t>JÓVENES. OTRAS REMUNERACIONES PERSONAL LABORAL</t>
  </si>
  <si>
    <t>JÓVENES. RETRIBUCIONES BASICAS PERSONAL LABORAL FIJO</t>
  </si>
  <si>
    <t>JOVENES. INV. REP. EDIFICIOS Y OTRAS CONSTRUCCIONES</t>
  </si>
  <si>
    <t>JOVENES.TRABAJOS REALIZADOS POR INSTITUCS SIN FINES DE LUCRO</t>
  </si>
  <si>
    <t>JOVENES. OTROS TRABAJOS REALIZADOS POR OTRAS EMPRESAS Y PROF</t>
  </si>
  <si>
    <t>JOVENES. T.R.O.E. ESTUDIOS Y TRABAJOS TECNICOS</t>
  </si>
  <si>
    <t>JOVENES. OTROS GASTOS DIVERSOS</t>
  </si>
  <si>
    <t>JOVENES. ACTIVIDADES CULTURALES Y DEPORTIVAS</t>
  </si>
  <si>
    <t>PROMOCION CULTURAL. TRANSF. CTES. ASOCIACIONES CULT. Y DEP.</t>
  </si>
  <si>
    <t>48905</t>
  </si>
  <si>
    <t>3340</t>
  </si>
  <si>
    <t>PROMOCION CULTURAL. PREMIOS, BECAS Y PENSIONES ESTUDIOS</t>
  </si>
  <si>
    <t>PROMOCION CULTURAL. AYUDAS A FAMILIAS E INSTIT. SIN LUCRO</t>
  </si>
  <si>
    <t>PROMOCION CULTURAL. TRAB. REALIZ. POR INSTITUC. SIN LUCRO</t>
  </si>
  <si>
    <t>PROMOCIÓN CULTURAL. T.R.O.E. Y PROFES.</t>
  </si>
  <si>
    <t>PROMOCIÓN CULTURAL. OTROS GASTOS DIVERSOS</t>
  </si>
  <si>
    <t>PROMOCIÓN CULTURAL. ACTIVIDADES CULTURALES Y DEPORTIVAS</t>
  </si>
  <si>
    <t>PROMOCIÓN CULTURAL. PUBLICIDAD Y PROPAGANDA</t>
  </si>
  <si>
    <t>22602</t>
  </si>
  <si>
    <t>PROMOCIÓN CULTURAL. PRIMAS DE SEGUROS</t>
  </si>
  <si>
    <t>PROMOCION CULTURAL. OTROS SUMINISTROS</t>
  </si>
  <si>
    <t>PROMOCIÓN CULTURAL. CANONES</t>
  </si>
  <si>
    <t>PROMOCION CULTURAL. ARRENDAMIENTO OTRO INMOVILIZADO MATERIAL</t>
  </si>
  <si>
    <t>PROMOCIÓN CULTURAL. ARREND. MAQUINARIA, INSTAL. Y UTILLAJE</t>
  </si>
  <si>
    <t>MIRA TEATRO. T.R.O.E. Y PROFES.</t>
  </si>
  <si>
    <t>3331</t>
  </si>
  <si>
    <t>MIRA TEATRO. CONSERV. EDIFICIOS Y OTRAS CONSTRUCCIONES</t>
  </si>
  <si>
    <t>MIRA TEATRO. CANONES</t>
  </si>
  <si>
    <t>MIRA TEATRO. SEGURIDAD SOCIAL</t>
  </si>
  <si>
    <t>MIRA TEATRO. OTRAS REMUNERACIONES PERSONAL LABORAL FIJO</t>
  </si>
  <si>
    <t>MIRA TEATRO. RETRIBUCIONES BASICAS PERSONAL LABORAL FIJO</t>
  </si>
  <si>
    <t>EQUIP. CULTURALES Y MUSEOS. REP. EDIFICIOS Y OTRAS CONST.</t>
  </si>
  <si>
    <t>3330</t>
  </si>
  <si>
    <t>EQUIP. CULTURALES Y MUSEOS. MAQUINARIA, INST. TECN. Y UTILL.</t>
  </si>
  <si>
    <t>EQUIP. CULTURALES Y MUSEOS. OTROS T.R.O.E. Y PROFES.</t>
  </si>
  <si>
    <t>EQUIP. CULTURALES Y MUSEOS. T.R.O.E. LIMPIEZA Y ASEO</t>
  </si>
  <si>
    <t>EQUIP. CULTURALES Y MUSEOS. OTROS GASTOS DIVERSOS</t>
  </si>
  <si>
    <t>EQUIP. CULTURALES Y MUSEOS. ACTIV. CULTURALES Y DEPORTIVAS</t>
  </si>
  <si>
    <t>EQUIP. CULTURALES Y MUSEOS. OTROS SUMINISTROS</t>
  </si>
  <si>
    <t>EQUIP. CULTURALES Y MUSEOS. CONSERV. OTRO INMV, MATERIAL</t>
  </si>
  <si>
    <t>21900</t>
  </si>
  <si>
    <t>EQUIP. CULTURALES Y MUSEOS. CONSERV. MAQ. , INST. Y UTILLAJE</t>
  </si>
  <si>
    <t>EQUIP. CULTURALES Y MUSEOS. CONS. EDIF. Y OTRAS CONSTRUC.</t>
  </si>
  <si>
    <t>BIBILIOTECAS. CONSTRUCCIONES CULTURALES</t>
  </si>
  <si>
    <t>63207</t>
  </si>
  <si>
    <t>3321</t>
  </si>
  <si>
    <t>BIBLIOTECAS. OTRAS INVERSIONES NUEVAS ASOCIADAS AL FUNCIONAM</t>
  </si>
  <si>
    <t>62900</t>
  </si>
  <si>
    <t>BIBLIOTECAS. OTROS TRABAJOS RLZADOS P OTRAS EMPSAS Y PROFES.</t>
  </si>
  <si>
    <t>BIBLIOTECAS. T.R.O.E. OTROS SERVICIOS CULTURALES</t>
  </si>
  <si>
    <t>22713</t>
  </si>
  <si>
    <t>BIBLIOTECAS. T.R.O.E. LIMPIEZA Y ASEO</t>
  </si>
  <si>
    <t>BIBLIOTECAS. MATERIAL DIDACTICO</t>
  </si>
  <si>
    <t>22613</t>
  </si>
  <si>
    <t>BIBLIOTECAS. ACTIVIDADES CULTURALES Y DEPORTIVAS</t>
  </si>
  <si>
    <t>BIBLIOTECAS. PRENSA, REVISTAS, LIBROS Y OTRAS PUBLICACIONES</t>
  </si>
  <si>
    <t>22001</t>
  </si>
  <si>
    <t>BIBLIOTECAS. MATERIAL DE OFICINA ORDINARIO NO INVENTARIABLE</t>
  </si>
  <si>
    <t>22000</t>
  </si>
  <si>
    <t>BIBLIOTECAS. REP. MTO. Y CONSERV. MAQUINAR INSTALACS TEC UTI</t>
  </si>
  <si>
    <t>BIBLIOTECAS. ARRENDAMIENTO DE OTRO INMOVILIZADO MATERIAL</t>
  </si>
  <si>
    <t>BIBLIOTECAS. SEGURIDAD SOCIAL</t>
  </si>
  <si>
    <t>BIBLIOTECAS. OTRAS REMUNERACIONES</t>
  </si>
  <si>
    <t>BIBLIOTECAS. RETRIBUCIONES BÁSICAS PERSONAL LABORAL</t>
  </si>
  <si>
    <t>BIBLIOTECAS. OTROS SUMINISTROS</t>
  </si>
  <si>
    <t>BIBLIOTECAS. AGUA</t>
  </si>
  <si>
    <t>BIBLIOTECAS. ENERGIA ELECTRICA</t>
  </si>
  <si>
    <t>BIBLIOTECAS. CONSERV. EDIFICIOS Y OTRAS CONSTRUCCIONES</t>
  </si>
  <si>
    <t>SERVICIOS GENERALES CULTURA.TRANSF. CTES. ASOC. CULT. Y DEP.</t>
  </si>
  <si>
    <t>3302</t>
  </si>
  <si>
    <t>SERVICIOS GENERALES CULTURA. PREMIOS, BECAS Y PENS. ESTUDIOS</t>
  </si>
  <si>
    <t>SERVICIOS GENERALES CULTURA. OTRAS INDEMNIZACIONES</t>
  </si>
  <si>
    <t>23300</t>
  </si>
  <si>
    <t>SERVICIOS GENERALES CULTURA. LOCOMOCION PERS. NO DIRECTIVO</t>
  </si>
  <si>
    <t>23120</t>
  </si>
  <si>
    <t>SERVICIOS GENERALES CULTURA. DIETAS PERSONAL NO DIRECTIVO</t>
  </si>
  <si>
    <t>23020</t>
  </si>
  <si>
    <t>SERVICIOS GENERALES CULTURA. DIETAS PERSONAL DIRECTIVO</t>
  </si>
  <si>
    <t>23010</t>
  </si>
  <si>
    <t>SERVICIOS GENERALES CULTURA. T.R.O.E. Y PROFES.</t>
  </si>
  <si>
    <t>SERVICIOS GENERALES CULTURA. T.R.O.E. SEGURIDAD</t>
  </si>
  <si>
    <t>22701</t>
  </si>
  <si>
    <t>SERVICIOS GENERALES CULTURA. T.R.O.E. LIMPIEZA Y ASEO</t>
  </si>
  <si>
    <t>SERVICIOS GENERALES CULTURA. OTROS GASTOS DIVERSOS</t>
  </si>
  <si>
    <t>SERVICIOS GENERALES CULTURA. PUBLICACION DIARIOS OFICIALES</t>
  </si>
  <si>
    <t>22603</t>
  </si>
  <si>
    <t>SERVICIOS GENERALES CULTURA. TRIBUTOS ESTATALES</t>
  </si>
  <si>
    <t>SERVICIOS GENERALES CULTURA. PRIMAS DE SEGUROS</t>
  </si>
  <si>
    <t>SERVICIOS GENERALES CULTURA. POSTALES</t>
  </si>
  <si>
    <t>22201</t>
  </si>
  <si>
    <t>SERVICIOS GENERALES CULTURA. OTROS SUMINISTROS</t>
  </si>
  <si>
    <t>SERVICIOS GENERALES CULTURA. PRODUCTOS DE LIMPIEZA Y ASEO</t>
  </si>
  <si>
    <t>22110</t>
  </si>
  <si>
    <t>SERVICIOS GENERALES CULTURA. ENERGIA ELECTRICA</t>
  </si>
  <si>
    <t>SERVICIOS GENERALES CULTURA. PRENSA,REV, LIBROS Y OTRAS PUBL</t>
  </si>
  <si>
    <t>SERVICIOS GENERALES CULTURA. CONSERV. MOBIL. Y ENSERES</t>
  </si>
  <si>
    <t>SERVICIOS GENERALES CULTURA. CONSERV. MAQ, INST. Y UTILLAJE</t>
  </si>
  <si>
    <t>SERVICIOS GENERALES CULTURA. CONSERV. EDIF. Y OTRAS CONST.</t>
  </si>
  <si>
    <t>SERVICIOS GENERALES CULTURA. SEGURIDAD SOCIAL</t>
  </si>
  <si>
    <t>SERVICIOS GENERALES CULTURA. PRODUCTIVIDAD</t>
  </si>
  <si>
    <t>15000</t>
  </si>
  <si>
    <t>SERVICIOS GENERALES CULTURA. OTRO PERSONAL</t>
  </si>
  <si>
    <t>14000</t>
  </si>
  <si>
    <t>SERVICIOS GENERALES CULTURA. RET. PERSONAL LABORAL TEMPORAL</t>
  </si>
  <si>
    <t>SERVICIOS GENERALES CULTURA. OTRAS REMUNERACIONES P. LABORAL</t>
  </si>
  <si>
    <t>SERVICIOS GENERALES CULTURA. HORAS EXTRAORDINARIAS P. LABOR.</t>
  </si>
  <si>
    <t>13001</t>
  </si>
  <si>
    <t>SERVICIOS GENERALES CULTURA. RET. BASICAS PERS. LABORAL FIJO</t>
  </si>
  <si>
    <t>SERVICIOS GENERALES CULTURA. RET. BASICAS PERSONAL DIRECTIVO</t>
  </si>
  <si>
    <t>CULTURA. TRANSFCS CRRNTES A ORGANI AUTÓNOMOS DE LA ENT LOCAL</t>
  </si>
  <si>
    <t>41000</t>
  </si>
  <si>
    <t>3301</t>
  </si>
  <si>
    <t>ADMON GRAL CULTURA. OTROS GASTOS DIVERSOS</t>
  </si>
  <si>
    <t>3300</t>
  </si>
  <si>
    <t>ESCUELA DE MUSICA. OTRAS INVERSIONES</t>
  </si>
  <si>
    <t>3273</t>
  </si>
  <si>
    <t>ESCUELA DE MUSICA. OTRA MAQUINARIA</t>
  </si>
  <si>
    <t>ESCUELA DE MÚSICA. PREMIOS, BECAS Y PENSIONES ESTUDIOS</t>
  </si>
  <si>
    <t>ESCUELA DE MUSICA. T.R.O.E. Y PROFES.</t>
  </si>
  <si>
    <t>ESCUELA DE MÚSICA. T.R.O.E. ESTUDIOS Y TRABAJOS TECNICOS</t>
  </si>
  <si>
    <t>ESCUELA DE MUSICA. OTROS GASTOS DIVERSOS</t>
  </si>
  <si>
    <t>ESCUELA DE MUSICA. ACTIVIDADES CULTURALES Y DEPORTIVAS</t>
  </si>
  <si>
    <t>ESCUELA DE MUSICA. OTROS SUMINISTROS</t>
  </si>
  <si>
    <t>ESCUELA DE MÚSICA. SEGURIDAD SOCIAL</t>
  </si>
  <si>
    <t>ESCUELA DE MÚSICA.OTRAS REMUNERACIONES PERSONAL LABORAL FIJO</t>
  </si>
  <si>
    <t>ESCUELA DE MÚSICA. RETRIB. BASICAS PERSONAL LABORAL FIJO</t>
  </si>
  <si>
    <t>EDUCACION PERMANENTE DE ADULTOS. T.R.O.E. LIMPIEZA Y ASEO</t>
  </si>
  <si>
    <t>3272</t>
  </si>
  <si>
    <t>EDUCACION PERMANENTE DE ADULTOS. SEGURIDAD SOCIAL</t>
  </si>
  <si>
    <t>EDUCACION PERMANENTE DE ADULTOS. COMPLMENTO ESPECÍ P LABORAL</t>
  </si>
  <si>
    <t>EDUCACION PERMANENTE ADULTOS. OTROS TRAB. REAL. EMP. Y PROF.</t>
  </si>
  <si>
    <t>EDUCACION PERMANENTE DE ADULTOS. T.R.O.E. SERVICIOS VARIOS</t>
  </si>
  <si>
    <t>22709</t>
  </si>
  <si>
    <t>SERVICIOS COMPLEMENTARIOS DE EDUCAC. INV REPOSICI ASOCI FUNC</t>
  </si>
  <si>
    <t>3261</t>
  </si>
  <si>
    <t>SERVICIOS COMPLEMENTARIOS DE EDUCAC. OTRAS SUBVENCIONES A IN</t>
  </si>
  <si>
    <t>SERVICIOS COMPLEMENTARIOS DE EDUCACIÓN. AYUDAS A FAMIL E INS</t>
  </si>
  <si>
    <t>SERV. COMPLEM. EDUC. OTROS TRAB. REALIZ. OTRAS EMP. Y PROF.</t>
  </si>
  <si>
    <t>SERVICIOS COMPLEMENTARIOS DE EDUCACI.T.R.O.E LIMPIEZA Y ASEO</t>
  </si>
  <si>
    <t>SERV. COMPLEMENTARIOS DE EDUC.AYUDAS PARA MEJORAS EDUCATIVAS</t>
  </si>
  <si>
    <t>48902</t>
  </si>
  <si>
    <t>SERV. COMPL. EDUCACIÓN.T.R.O.E. ESTUDIOS Y TRABAJOS TECNICOS</t>
  </si>
  <si>
    <t>ENSEÑANZA INFANTIL Y PRIMARIA. OTROS T.R.O.E.  Y PROFES.</t>
  </si>
  <si>
    <t>3231</t>
  </si>
  <si>
    <t>ENSEÑANZA INFANTIL Y PRIMARIA T.R.O.E. ESTUDIOS Y TRAB. TEC.</t>
  </si>
  <si>
    <t>ENSEÑANZA INFANTIL Y PRIMARIA. T.R.O.E. LIMPIEZA Y ASEO</t>
  </si>
  <si>
    <t>ENSEÑANZA INFANTIL Y PRIMARIA. ACTIVIDADES CULTURALES Y DEP.</t>
  </si>
  <si>
    <t>ENSEÑANZA INFANTIL Y PRIMARIA. OTROS SUMINISTROS</t>
  </si>
  <si>
    <t>ENSEÑANZA INFANTIL Y PRIMARIA. SEGURIDAD SOCIAL</t>
  </si>
  <si>
    <t>ENSEÑANZA INFANTIL Y PRIMARIA.RETRIBUCIONS BASICAS P LABORAL</t>
  </si>
  <si>
    <t>ENSEÑANZA INFANTIL Y PRIMARIA. INV REPOSIC ASOCIADA FUN OPER</t>
  </si>
  <si>
    <t>ENSEÑANZA INFANTIL Y PRIMARIA. AGUA</t>
  </si>
  <si>
    <t>ENSEÑANZA INFANTIL Y PRIMARIA. ENERGIA ELECTRICA</t>
  </si>
  <si>
    <t>ENSEÑANZA INFANTIL Y PRIMARIA. CONS. MAQ., INST. Y UTILLAJE</t>
  </si>
  <si>
    <t>ENSEÑANZA INFANTIL Y PRIMARIA. CONS. EDIF. Y OTRAS CONSTRUC.</t>
  </si>
  <si>
    <t>APOYO A LA EDUCACION. TRAB. REALIZ. INSTIT. SIN FINES LUCRO</t>
  </si>
  <si>
    <t>3201</t>
  </si>
  <si>
    <t>APOYO A LA EDUCACIÓN. OTROS T.R.O.E. Y PROFES.</t>
  </si>
  <si>
    <t>APOYO A LA EDUCACION. T.R.O.E. SERVICIOS VARIOS</t>
  </si>
  <si>
    <t>APOYO A LA EDUCACION. GASTOS CERTAMEN LITERARIO</t>
  </si>
  <si>
    <t>22612</t>
  </si>
  <si>
    <t>APOYO A LA EDUCACIÓN. ACTIVIDADES CULTURALES Y DEPORTIVAS</t>
  </si>
  <si>
    <t>APOYO A LA EDUCACIÓN. OTROS SUMINISTROS</t>
  </si>
  <si>
    <t>APOYO A LA EDUCACIÓN. SEGURIDAD SOCIAL</t>
  </si>
  <si>
    <t>APOYO A LA EDUCACIÓN. OTRAS REMUNERACIONES PERSONAL LABORAL</t>
  </si>
  <si>
    <t>APOYO A LA EDUCACION. RETRIBUCIONES BASICAS PERSONAL LABORAL</t>
  </si>
  <si>
    <t>APOYO A LA EDUCACIÓN. OTRAS AYUDAS BENEFICAS</t>
  </si>
  <si>
    <t>APOYO A LA EDUCACION. T.R.O.E. OTROS SERVICIOS EDUCATIVOS</t>
  </si>
  <si>
    <t>22729</t>
  </si>
  <si>
    <t>APOYO A LA CONCILIACION. AYUDAS A FAMILIAS E INST. SIN LUCRO</t>
  </si>
  <si>
    <t>2317</t>
  </si>
  <si>
    <t>APOYO A LA CONCILIACIÓN. SEGURIDAD SOCIAL</t>
  </si>
  <si>
    <t>APOYO A LA CONCILACION. RETRIBUCIONS BASICAS PERSNAL LABORAL</t>
  </si>
  <si>
    <t>PROM. IGUALDAD Y PREV. VIOL. GENERO. OTRAS AYUDAS BENEFICAS</t>
  </si>
  <si>
    <t>2316</t>
  </si>
  <si>
    <t>PROM. IGUALDAD Y PREV. VIOL. GENERO. OTROS T.R.O.E. Y PROF.</t>
  </si>
  <si>
    <t>PROM. IGUALDAD Y PREV. VIOL. GEN. T.R.O.E. EST. Y TRAB. TEC.</t>
  </si>
  <si>
    <t>PROM. IGUALDAD Y PREV. VIOL. GENERO. OTROS GASTOS DIVERSOS</t>
  </si>
  <si>
    <t>PROM. IGUALDAD Y PREV. VIOL. GENERO. ACTIVIDAD. CULT. Y DEP.</t>
  </si>
  <si>
    <t>PROM. IGUALDAD Y PREV. VIOL. GENERO. REUNIONES, CONF. Y CUR.</t>
  </si>
  <si>
    <t>22606</t>
  </si>
  <si>
    <t>PROMOCION DE LA IGUALDAD. PRIMAS DE SEGUROS</t>
  </si>
  <si>
    <t>ATENCIÓN A LA DISCAPACIDAD. OTRAS AYUDAS BENEFICAS</t>
  </si>
  <si>
    <t>2314</t>
  </si>
  <si>
    <t>ATENCIÓN A LA DISCAPACIDAD. OTROS T.R.O.E.Y PROFES.</t>
  </si>
  <si>
    <t>ATENCIÓN A LA DISCAPACIDAD. T.R.O.E. LIMPIEZA Y ASEO</t>
  </si>
  <si>
    <t>ATENCIÓN A LA DISCAPACIDAD.ACTIVIDADES CULTURALES Y DEPORTIV</t>
  </si>
  <si>
    <t>ATENCIÓN A LA DISCAPACIDAD. OTROS SUMINISTROS</t>
  </si>
  <si>
    <t>ATENC A LA DISCAPACIDAD.CONSERV. MAQUINARIA INST Y UTILLAJE</t>
  </si>
  <si>
    <t>ATENCION DISCAPACIDAD. INV. REP. EDIFICIOS Y OTRAS CONSTRUC.</t>
  </si>
  <si>
    <t>ATENC A LA DISCAP.TBJ RZDOS POR INSTITUCNSSIN FINES DE LUCRO</t>
  </si>
  <si>
    <t>ATENCION A LA DISCAPACIDAD. MAT.OFIC. ORDINARIO NO INVENT.</t>
  </si>
  <si>
    <t>S. SOCIALES GRALES Y PREVEC EXCLUS. OTRAS AYUDAS BENEFICAS</t>
  </si>
  <si>
    <t>2313</t>
  </si>
  <si>
    <t>S. SOCIALES GRALES Y PREVEC EXCLUS. OTROS T.R.O.E  Y PROFES.</t>
  </si>
  <si>
    <t>S. SOCIALES GRALES Y PREVEC EXCLUS. T.R.O.E. LIMPIEZA Y ASEO</t>
  </si>
  <si>
    <t>S. SOCIALES GRALES Y PREVEC EXCLUS. TRANSPORTES</t>
  </si>
  <si>
    <t>S. SOCIALES GRALES Y PREV EXC.PDTOS FMCEUTICOS Y M SANITARIO</t>
  </si>
  <si>
    <t>S. SOCIALES GRALES Y PREV EXCL.CONSRV MAQUIN INST Y UTILLAJE</t>
  </si>
  <si>
    <t>S. SOCIALES GRALES Y PREVEC EXCLUS. SEGURIDAD SOCIAL</t>
  </si>
  <si>
    <t>S. SOCIALES GRALES Y PREVEC EXCLUS. OTRAS REMUNERACIONES</t>
  </si>
  <si>
    <t>S. SOCIALES GRALES Y PREVE EXCL.RETRIBUCS BASICAS P LABORAL</t>
  </si>
  <si>
    <t>S. SOCIALES GRALES Y PREVEC EXCL.C. ESPECIF PRSNAL FUNCIONAR</t>
  </si>
  <si>
    <t>12101</t>
  </si>
  <si>
    <t>S. SOCIALES GRALES Y PREVEC EXCLUS. DESTINO PRSNAL FUNCIONAR</t>
  </si>
  <si>
    <t>12100</t>
  </si>
  <si>
    <t>SERVICIOS SOCIALES GENERALES Y PREVENC DE LA EXCLUS.TRIENIOS</t>
  </si>
  <si>
    <t>12006</t>
  </si>
  <si>
    <t>SERVIC SOCIALES GRALES Y PREVENCIÓ EXCL.SUELDOS DEL GRUPO C2</t>
  </si>
  <si>
    <t>12004</t>
  </si>
  <si>
    <t>SERVIC SOCIALES GRALES Y PREVENCIÓ EXCL.SUELDOS DEL GRUPO C1</t>
  </si>
  <si>
    <t>12003</t>
  </si>
  <si>
    <t>SERVICIOS SOCIALES GRALES Y PREVENCIÓ EXCL. SUELDOS GRUPO A2</t>
  </si>
  <si>
    <t>12001</t>
  </si>
  <si>
    <t>SERVICIOS SOCIALES GENERALES Y PREVENCIÓ EXCL. SUELDOS GP A1</t>
  </si>
  <si>
    <t>12000</t>
  </si>
  <si>
    <t>SERVICIOS SOCIALES. TRANSF. CAPITAL A FAMILIAS E INSTITUCION</t>
  </si>
  <si>
    <t>78000</t>
  </si>
  <si>
    <t>SERVICIOS SOCIALES. APLICACIONES INFORMATICAS</t>
  </si>
  <si>
    <t>64100</t>
  </si>
  <si>
    <t>SERVICIOS SOCIALES. REP. EDIFICIOS Y OTRAS CONSTRUCCIONES</t>
  </si>
  <si>
    <t>SERV. SOCIALES. EQUIPOS PARA PROCESAMIENTO DE LA INFORMACION</t>
  </si>
  <si>
    <t>62600</t>
  </si>
  <si>
    <t>S. SOCIALES GRALES Y PREVEC EXCLUS. AGUA</t>
  </si>
  <si>
    <t>S. SOCIALES GRALES Y PREVEC EXCLUS. ENERGIA ELECTRICA</t>
  </si>
  <si>
    <t>SERV. SOCIALES GRLES Y PREV. EXC. CONS. EDIF. Y OTRAS CONST.</t>
  </si>
  <si>
    <t>SERVIC SOCIALES GRALES Y PREVENCIÓN EXCL. OTRO PERSONAL</t>
  </si>
  <si>
    <t>SERV SOCIALES GRALES Y PREVENCIÓN. RETRIB P LABORAL TEMPORAL</t>
  </si>
  <si>
    <t>FAMILIA E INFANCIA. AYUDAS A FAMILIAS E INSTIT. SIN LUCRO</t>
  </si>
  <si>
    <t>2312</t>
  </si>
  <si>
    <t>FAMILIA E INFANCIA.TRAB. REALIZ. INSTITUCIONES SIN LUCRO</t>
  </si>
  <si>
    <t>FAMILIA E INFANCIA. OTROS TRAB. REALIZ. OTRAS EMP. Y PROF.</t>
  </si>
  <si>
    <t>FAMILIA E INFANCIA. OTROS SUMINISTROS</t>
  </si>
  <si>
    <t>FAMILIA E INFANCIA. ARREND. DE OTRO INMOVILIZADO MATERIAL</t>
  </si>
  <si>
    <t>FAMILIA E INFANCIA. ARREND. MAQ., INSTALACIONES Y UTILLAJE</t>
  </si>
  <si>
    <t>FAMILIA E INFANCIA. INV REPOS ASOCIADA FUN OPERAT SERV EDIFC</t>
  </si>
  <si>
    <t>FAMILIA E INFANCIA.ACTIVIDADES CULTURALES Y DEPORTIVAS</t>
  </si>
  <si>
    <t>FAMILIA E INFANCIA. ATENCIONES PROTOCOLARIAS Y REPRESENTAT.</t>
  </si>
  <si>
    <t>22601</t>
  </si>
  <si>
    <t>P. MAYORES. CONSTRUCCIONES SOCIALES</t>
  </si>
  <si>
    <t>63205</t>
  </si>
  <si>
    <t>2311</t>
  </si>
  <si>
    <t>PERSONAS MAYORES. AYUDAS A FAMILI E INSTITUCS SIN ÁNIM LUCRO</t>
  </si>
  <si>
    <t>PERSONAS MAYORES. OTROS TRAB. REALIZ. OTRAS EMP. Y PROF.</t>
  </si>
  <si>
    <t>P. MAYORES. T.R.O.E. PREVENCION Y PROMOCION DE LA SALUD</t>
  </si>
  <si>
    <t>22737</t>
  </si>
  <si>
    <t>PERSONAS MAYORES. T.R.O.E. LIMPIEZA Y ASEO</t>
  </si>
  <si>
    <t>PERSONAS MAYORES. ACTIVIDADES CULTURALES Y DEPORTIVAS</t>
  </si>
  <si>
    <t>PERSONAS MAYORES. OTROS SUMINISTROS</t>
  </si>
  <si>
    <t>PERSONAS MAYORES. REP. MTO. Y CONSERV. MAQUINARIA, INSTALACI</t>
  </si>
  <si>
    <t>P. MAYORES. ARRENDAMIENTO DE OTRO INMOVILIZADO MATERIAL</t>
  </si>
  <si>
    <t>PERSONAS MAYORES. OTROS GASTOS DIVERSOS</t>
  </si>
  <si>
    <t>PERSONAS MAYORES. CONSERV. MOBILIARIO Y ENSERES</t>
  </si>
  <si>
    <t>PRESTACIONES SOCIALES EMPL. OTROS GASTOS SOCIALES P. LABORAL</t>
  </si>
  <si>
    <t>16209</t>
  </si>
  <si>
    <t>2211</t>
  </si>
  <si>
    <t>PENSIONES. PENSIONES EXCEPCIONALES</t>
  </si>
  <si>
    <t>16103</t>
  </si>
  <si>
    <t>2111</t>
  </si>
  <si>
    <t>PENSIONES. PENSIONES PERSONAL LABORAL</t>
  </si>
  <si>
    <t>13700</t>
  </si>
  <si>
    <t>TESORERIA. INTERESES DE DEMORA</t>
  </si>
  <si>
    <t>35200</t>
  </si>
  <si>
    <t>9341</t>
  </si>
  <si>
    <t>02</t>
  </si>
  <si>
    <t>TESORERIA. SEGURIDAD SOCIAL</t>
  </si>
  <si>
    <t>TESORERIA. COMPLEMENTO ESPECIFICO PERSONAL FUNCIONARIO</t>
  </si>
  <si>
    <t>TESORERIA. COMPLEMENTO DE DESTINO PERSONAL FUNCIONARIO</t>
  </si>
  <si>
    <t>TESORERIA. TRIENIOS</t>
  </si>
  <si>
    <t>TESORERIA. SUELDOS DEL GRUPO C2</t>
  </si>
  <si>
    <t>TESORERIA. SUELDOS DEL GRUPO C1</t>
  </si>
  <si>
    <t>TESORERIA. SUELDOS DEL GRUPO A1</t>
  </si>
  <si>
    <t>TESORERIA. OTROS GASTOS FINANCIEROS</t>
  </si>
  <si>
    <t>35900</t>
  </si>
  <si>
    <t>PATRIMONIO. T.R.O.E. ESTUDIOS Y TRABAJOS TECNICOS</t>
  </si>
  <si>
    <t>9331</t>
  </si>
  <si>
    <t>PATRIMONIO. OTROS GASTOS DIVERSOS</t>
  </si>
  <si>
    <t>PATRIMONIO. JURIDICOS, CONTENCIOSOS</t>
  </si>
  <si>
    <t>22604</t>
  </si>
  <si>
    <t>PATRIMONIO. TRIBUTOS DE LAS ENTIDADES LOCALES</t>
  </si>
  <si>
    <t>22502</t>
  </si>
  <si>
    <t>PATRIMONIO. TRIBUTOS ESTATALES</t>
  </si>
  <si>
    <t>PATRIMONIO. SEGURIDAD SOCIAL</t>
  </si>
  <si>
    <t>PATRIMONIO. OTRAS REMUNERACIONES PERSONAL LABORAL</t>
  </si>
  <si>
    <t>PATRIMONIO. RETRIBUCIONES BASICAS PERSONAL LABORAL</t>
  </si>
  <si>
    <t>PATRIMONIO. COMPLEMENTO ESPECIFICO PERSONAL FUNCIONARIO</t>
  </si>
  <si>
    <t>PATRIMONIO. COMPLEMENTO DE DESTINO PERSONAL FUNCIONARIO</t>
  </si>
  <si>
    <t>PATRIMONIO. TRIENIOS</t>
  </si>
  <si>
    <t>PATRIMONIO. SUELDOS DEL GRUPO C2</t>
  </si>
  <si>
    <t>PATRIMONIO. SUELDOS DEL GRUPO C1</t>
  </si>
  <si>
    <t>PATRIMONIO. SUELDOS DEL GRUPO A2</t>
  </si>
  <si>
    <t>PATRIMONIO. SUELDOS DEL GRUPO A1</t>
  </si>
  <si>
    <t>PATRIMONIO. TERRENOS Y BIENES NATURALES PATRIMONIALES</t>
  </si>
  <si>
    <t>68100</t>
  </si>
  <si>
    <t>PATRIMONIO. INVERSION EN TERRENOS</t>
  </si>
  <si>
    <t>60000</t>
  </si>
  <si>
    <t>TRIBUNAL ECONÓMICO-ADMINISTRATIVO. OTRAS INDEMNIZACIONES</t>
  </si>
  <si>
    <t>9322</t>
  </si>
  <si>
    <t>TRIBUNAL ECONÓMICO-ADMINISTRATIVO. SEGURIDAD SOCIAL</t>
  </si>
  <si>
    <t>TRIBUNAL ECONÓMICO-ADMINISTRATIVO. OTRO PERSONAL</t>
  </si>
  <si>
    <t>14300</t>
  </si>
  <si>
    <t>ÓRGANO DE GESTION TRIBUTARIA. OTROS T.R.O.E Y PROFESIONALES</t>
  </si>
  <si>
    <t>9321</t>
  </si>
  <si>
    <t>ÓRGANO DE GESTION TRIB.T.R.O.E S  RECAUDAC A FAVOR DE LA ENT</t>
  </si>
  <si>
    <t>22708</t>
  </si>
  <si>
    <t>ÓRGANO DE GESTION TRIBUTAR. T.R.O.E. ESTUDIOS Y TRABAJOS TEC</t>
  </si>
  <si>
    <t>ÓRGANO DE GESTION TRIBUTARIA . OTROS GASTOS DIVERSOS</t>
  </si>
  <si>
    <t>ÓRGANO DE GESTION TRIBUTARIA . JURIDICOS, CONTENCIOSOS</t>
  </si>
  <si>
    <t>ÓRGANO DE GESTION TRIBUTARIA . SEGURIDAD SOCIAL</t>
  </si>
  <si>
    <t>ÓRGANO DE GESTION TRIBUTARIA.  RETRIBUCIONES BASICAS P LABOR</t>
  </si>
  <si>
    <t>ÓRGANO DE GESTION TRIBUTARIA.  C ESPECIFICO PERSONAL FUNCION</t>
  </si>
  <si>
    <t>ÓRGANO DE GESTION TRIBUT. COMPLEMENTO DE DESTINO P FUNCIONAR</t>
  </si>
  <si>
    <t>ÓRGANO DE GESTION TRIBUTARIA . TRIENIOS</t>
  </si>
  <si>
    <t>ÓRGANO DE GESTION TRIBUTARIA . SUELDOS DEL GRUPO C2</t>
  </si>
  <si>
    <t>ÓRGANO DE GESTION TRIBUTARIA . SUELDOS DEL GRUPO C1</t>
  </si>
  <si>
    <t>ÓRGANO DE GESTION TRIBUTARIA . SUELDOS DEL GRUPO A2</t>
  </si>
  <si>
    <t>ÓRGANO DE GESTION TRIBUTARIA . SUELDOS DEL GRUPO A1</t>
  </si>
  <si>
    <t>COORDINACIÓN ECONOMÍA Y HACIENDA. SEGURIDAD SOCIAL</t>
  </si>
  <si>
    <t>9314</t>
  </si>
  <si>
    <t>COORDINACIÓN ECONOMÍA Y HAC. RETRIBUCIONES BASICAS P LABORAL</t>
  </si>
  <si>
    <t>COORDINACIÓN ECONOMÍA Y HAC. CPLMENTO ESPECIFICO P FUNCIONAR</t>
  </si>
  <si>
    <t>COORDINACIÓN ECONOMÍA Y HACI. CPMENTO DE DESTINO P FUNCIONAR</t>
  </si>
  <si>
    <t>COORDINACIÓN ECONOMÍA Y HACIENDA. TRIENIOS</t>
  </si>
  <si>
    <t>COORDINACIÓN ECONOMÍA Y HACIENDA. SUELDOS DEL GRUPO C2</t>
  </si>
  <si>
    <t>COORDINACIÓN ECONOMÍAY HAC. RET BASICAS Y OTRAS REM P DIRECT</t>
  </si>
  <si>
    <t>GESTION CONTABLE. SEGURIDAD SOCIAL</t>
  </si>
  <si>
    <t>9313</t>
  </si>
  <si>
    <t>GESTION CONTABLE. OTRAS REMUNERACIONES PERSONAL LABORAL FIJO</t>
  </si>
  <si>
    <t>GESTION CONTABLE. RETRIBUCIONES BASICAS PERSONAL LABORAL</t>
  </si>
  <si>
    <t>GESTION CONTABLE.COMPLEMENTO ESPECIFICO PERSONAL FUNCIONARIO</t>
  </si>
  <si>
    <t>GESTION CONTABLE.COMPLEMENTO DE DESTINO PERSONAL FUNCIONARIO</t>
  </si>
  <si>
    <t>GESTION CONTABLE. TRIENIOS</t>
  </si>
  <si>
    <t>GESTION CONTABLE. SUELDOS DEL GRUPO C2</t>
  </si>
  <si>
    <t>GESTION CONTABLE. SUELDOS DEL GRUPO A2</t>
  </si>
  <si>
    <t>GESTION CONTABLE. SUELDOS DEL GRUPO A1</t>
  </si>
  <si>
    <t>GESTION PRESUPUESTARIA Y SUBVENCIONES. ESTUDIOS Y TRABAJOS T</t>
  </si>
  <si>
    <t>9312</t>
  </si>
  <si>
    <t>GESTION PRESUPUESTARIA Y SUBVENCIONES. SEGURIDAD SOCIAL</t>
  </si>
  <si>
    <t>GESTION PRESUPUESTARIA Y SUBV. RETRIBUC. BASICAS P. LABORAL</t>
  </si>
  <si>
    <t>GESTION PRESUPUESTARIA Y SUBVENC. C ESPECIFICO P  FUNCIONARI</t>
  </si>
  <si>
    <t>GESTION PRESUPUESTARIA Y SUBVENCI. C DE DESTINO P FUNCIONARI</t>
  </si>
  <si>
    <t>GESTION PRESUPUESTARIA Y SUBVENCIONES. TRIENIOS</t>
  </si>
  <si>
    <t>GESTION PRESUPUESTARIA Y SUBVENCIONES. SUELDOS DEL GRUPO C2</t>
  </si>
  <si>
    <t>GESTION PRESUPUESTARIA Y SUBVENCIONES. SUELDOS DEL GRUPO A1</t>
  </si>
  <si>
    <t>INTERVENCION. SEGURIDAD SOCIAL</t>
  </si>
  <si>
    <t>9311</t>
  </si>
  <si>
    <t>INTERVENCION. COMPLEMENTO ESPECIFICO PERSONAL FUNCIONARIO</t>
  </si>
  <si>
    <t>INTERVENCION. COMPLEMENTO DE DESTINO PERSONAL FUNCIONARIO</t>
  </si>
  <si>
    <t>INTERVENCION. TRIENIOS</t>
  </si>
  <si>
    <t>INTERVENCION. SUELDOS DEL GRUPO C2</t>
  </si>
  <si>
    <t>INTERVENCION. SUELDOS DEL GRUPO C1</t>
  </si>
  <si>
    <t>INTERVENCION. SUELDOS DEL GRUPO A2</t>
  </si>
  <si>
    <t>INTERVENCION. SUELDOS DEL GRUPO A1</t>
  </si>
  <si>
    <t>FONDO DE CONTINGENCIA. FONDO DE CONTINGENCIA</t>
  </si>
  <si>
    <t>50000</t>
  </si>
  <si>
    <t>9291</t>
  </si>
  <si>
    <t>ATENCIÓN AL CIUDADANO. OTROS T.R.O.E Y PROFESIONALES</t>
  </si>
  <si>
    <t>9251</t>
  </si>
  <si>
    <t>ATENCIÓN AL CIUDADANO. SEGURIDAD SOCIAL</t>
  </si>
  <si>
    <t>ATENCIÓN AL CIUDADANO.RETRIBUCIONES BASICAS PERSONAL LABORA</t>
  </si>
  <si>
    <t>ATENCIÓN AL CIUDADANO. COMPLEMENTO ESPECIFICO PE FUNCIONARIO</t>
  </si>
  <si>
    <t>ATENCIÓN AL CIUDADANO. COMPLEMENTO DE DESTINO P  FUNCIONARIO</t>
  </si>
  <si>
    <t>ATENCIÓN AL CIUDADANO. TRIENIOS</t>
  </si>
  <si>
    <t>ATENCIÓN AL CIUDADANO. SUELDOS DEL GRUPO C2</t>
  </si>
  <si>
    <t>ELECCIONES. T.R.O.E. PROCESOS ELECTORALES</t>
  </si>
  <si>
    <t>22705</t>
  </si>
  <si>
    <t>9242</t>
  </si>
  <si>
    <t>GESTIÓN DEL PADRÓN MUNICIPAL DE HABITANTES. SEGURIDAD SOCIAL</t>
  </si>
  <si>
    <t>9231</t>
  </si>
  <si>
    <t>GESTION PADRON MPAL. HABITANTES. COMP. ESPECIFICO FUNCIONAR.</t>
  </si>
  <si>
    <t>GESTIÓN DEL PADRÓN MCPAL DE HABITANTES. C DE DESTINO P FUNCI</t>
  </si>
  <si>
    <t>GESTIÓN DEL PADRÓN MUNICIPAL DE HABITANTES. TRIENIOS</t>
  </si>
  <si>
    <t>GESTIÓN DEL PADRÓN MUNICIPAL DE HABITA. SUELDOS DEL GRUPO C2</t>
  </si>
  <si>
    <t>COORDINACIÓN GENERAL. PUBLICACION EN DIARIOS OFICIALES</t>
  </si>
  <si>
    <t>9223</t>
  </si>
  <si>
    <t>COORDINACIÓN GENERAL. SEGURIDAD SOCIAL</t>
  </si>
  <si>
    <t>COORDINACIÓN GENERAL. RET. BASICAS Y OTRAS REM PERS DIRECTIV</t>
  </si>
  <si>
    <t>COORDINACIÓN GENERAL. OTROS GASTOS DIVERSOS</t>
  </si>
  <si>
    <t>COMUNICACION. OTROS T.R.O.E Y PROFESIONALES</t>
  </si>
  <si>
    <t>9222</t>
  </si>
  <si>
    <t>COMUNICACION. EDICION DE PUBLICACIONES</t>
  </si>
  <si>
    <t>22611</t>
  </si>
  <si>
    <t>COMUNICACION. PUBLICIDAD Y PROPAGANDA</t>
  </si>
  <si>
    <t>COMUNICACION. SEGURIDAD SOCIAL</t>
  </si>
  <si>
    <t>COMUNICACION. OTRAS REMUNERACIONES PERSONAL LABORAL</t>
  </si>
  <si>
    <t>COMUNICACION. RETRIBUCIONES BASICAS PERSONAL LABORAL</t>
  </si>
  <si>
    <t>GABINETE DE PRENSA. PUBLICIDAD Y PROPAGANDA</t>
  </si>
  <si>
    <t>9221</t>
  </si>
  <si>
    <t>GABINETE DE PRENSA. SEGURIDAD SOCIAL</t>
  </si>
  <si>
    <t>GABINETE DE PRENSA. OTRAS REMUNERACIONES PERSONAL LABORAL</t>
  </si>
  <si>
    <t>GABINETE DE PRENSA. RETRIBUCIONES BASICAS PERSONAL LABORAL</t>
  </si>
  <si>
    <t>GABINETE DE PRENSA. OTROS T.R.O.E Y PROFESIONALES</t>
  </si>
  <si>
    <t>GABINETE DE PRENSA. PRENSA, REVISTAS, LIBROS Y OTRAS PUBLICA</t>
  </si>
  <si>
    <t>ASESORÍA JURÍDICA. JURIDICOS, CONTENCIOSOS</t>
  </si>
  <si>
    <t>9209</t>
  </si>
  <si>
    <t>ASESORÍA JURÍDICA. SEGURIDAD SOCIAL</t>
  </si>
  <si>
    <t>ASESORÍA JURÍDICA. COMPLEMENTO ESPECIFICO PERSONAL FUNCIONAR</t>
  </si>
  <si>
    <t>ASESORÍA JURÍDICA. COMPLEMENTO DE DESTINO PERSONAL FUNCIONAR</t>
  </si>
  <si>
    <t>ASESORÍA JURÍDICA. TRIENIOS</t>
  </si>
  <si>
    <t>ASESORIA JURIDICA. SUELDOS DEL GRUPO C2</t>
  </si>
  <si>
    <t>ASESORÍA JURÍDICA. SUELDOS DEL GRUPO C1</t>
  </si>
  <si>
    <t>ASESORÍA JURÍDICA. SUELDOS DEL GRUPO A1</t>
  </si>
  <si>
    <t>SERVICIO DE PREVENCION. OTROS. T.R.O.E Y PROFESIONALES</t>
  </si>
  <si>
    <t>9208</t>
  </si>
  <si>
    <t>SERVICIO DE PREVENCION. T.R.O.E. SERVICIOS VARIOS</t>
  </si>
  <si>
    <t>SERVICIO DE PREVENCION.CONSERV. MAQUINARIA, INST. Y UTILLAJE</t>
  </si>
  <si>
    <t>SERVICIO DE PREVENCION. SEGURIDAD SOCIAL</t>
  </si>
  <si>
    <t>SERVICIO DE PREVENCION. OTRAS REMUNERACIONES P  LABORAL</t>
  </si>
  <si>
    <t>SERVICIO DE PREVENCION. RETRIBUCIONES BASICAS P LABORAL</t>
  </si>
  <si>
    <t>SERVICIO DE PREVENCION.COMPLEMENTO ESPECIFICO P  FUNCIONARIO</t>
  </si>
  <si>
    <t>SERVICIO DE PREVENCION.COMPLEMENTO DE DESTINO P  FUNCIONARI</t>
  </si>
  <si>
    <t>SERVICIO DE PREVENCION. TRIENIOS</t>
  </si>
  <si>
    <t>SERVICIO DE PREVENCION. SUELDOS DEL GRUPO C2</t>
  </si>
  <si>
    <t>SERVICIO DE PREVENCION. SUELDOS DEL GRUPO A1</t>
  </si>
  <si>
    <t>SERVICIO DE PREVENCION. PDUCTOS FARMACEUTICOS Y MTRIAL SANIT</t>
  </si>
  <si>
    <t>ARCHIVO MUNICIPAL. OTROS T.R.O.E Y PROFESIONALES</t>
  </si>
  <si>
    <t>9205</t>
  </si>
  <si>
    <t>ARCHIVO MUNICIPAL. OTROS GASTOS DIVERSOS</t>
  </si>
  <si>
    <t>ARCHIVO MUNICIPAL. OTROS SUMINISTROS</t>
  </si>
  <si>
    <t>ARCHIVO MUNICIPAL. SEGURIDAD SOCIAL</t>
  </si>
  <si>
    <t>ARCHIVO MUNICIPAL. COMPLEMENTO ESPECIFICO PRSNAL FUNCIONARIO</t>
  </si>
  <si>
    <t>ARCHIVO MUNICIPAL. COMPLEMENTO DE DESTINO PERSONAL FUNCIONAR</t>
  </si>
  <si>
    <t>ARCHIVO MUNICIPAL. TRIENIOS</t>
  </si>
  <si>
    <t>ARCHIVO MUNICIPAL. SUELDOS DEL GRUPO C2</t>
  </si>
  <si>
    <t>ARCHIVO MUNICIPAL.SUELDOS DEL GRUPO A1</t>
  </si>
  <si>
    <t>REG INTERIOR Y SERV GRALES. OTROS T.R.O.E  Y PROFES.</t>
  </si>
  <si>
    <t>9203</t>
  </si>
  <si>
    <t>REG INTERIOR Y SERV GRALES. T.R.O.E. SEGURIDAD</t>
  </si>
  <si>
    <t>REG INTERIOR Y SERV GRALES. CONSERV. MOBILIARIO Y ENSERES</t>
  </si>
  <si>
    <t>REG INTERIOR Y SERV GRALES. REP MTO Y CONSERV MAT DE TRANSPO</t>
  </si>
  <si>
    <t>21400</t>
  </si>
  <si>
    <t>REG INTERIOR Y SERV GRALES. CONSERV MAQUINAR INST Y UTILLAJE</t>
  </si>
  <si>
    <t>REG INTERIOR Y SERV GRALES. SEGURIDAD SOCIAL</t>
  </si>
  <si>
    <t>REG INTERIOR Y SERV GRALES. OTRAS REMUNERACIONES P LABORAL</t>
  </si>
  <si>
    <t>REG INTERIOR Y SERV GRALES. RETRIBUCIONES BASICAS PE LABORAL</t>
  </si>
  <si>
    <t>REG INTERIOR Y SERV GRALES. COMPLEMTO ESPECIFI P FUNCIONARIO</t>
  </si>
  <si>
    <t>REG INTERIOR Y SERV GRALES .COMPMENTO DE DESTINO P FUNCIONAR</t>
  </si>
  <si>
    <t>REGIMEN INTERIOR Y SERV. GENERALES.TRIENIOS</t>
  </si>
  <si>
    <t>REGIMEN INTERIOR Y SERV. GENERALES. SUELDOS DEL GRUPO E</t>
  </si>
  <si>
    <t>12005</t>
  </si>
  <si>
    <t>REGIMEN INTERIOR Y SERV. GENERALES. SUELDOS DEL GRUPO C2</t>
  </si>
  <si>
    <t>REGIMEN INTERIOR Y SERV. GENERALES. SUELDOS DEL GRUPO A1</t>
  </si>
  <si>
    <t>REG INTERIOR Y SERV GRALES. T.R.O.E. PROCESOS ELECTORALES</t>
  </si>
  <si>
    <t>REGIMEN INTERIOR. ATENCIONES PROTOCOLARIAS Y REPRESENTATIVAS</t>
  </si>
  <si>
    <t>REG INTERIOR Y SERV GRALES. POSTALES</t>
  </si>
  <si>
    <t>REG INTERIOR Y SERV GRALES. VESTUARIO</t>
  </si>
  <si>
    <t>22104</t>
  </si>
  <si>
    <t>REG INTERIOR Y SERV GRALES. COMBUSTIBLES Y CARBURANTES</t>
  </si>
  <si>
    <t>22103</t>
  </si>
  <si>
    <t>REG INTERIOR Y SERV GRALES. ORDINARIO NO INVENTARIABLE</t>
  </si>
  <si>
    <t>REG INTERIOR Y SERV GRALES. CONS. EDIFICIOS Y OTRAS CONSTR.</t>
  </si>
  <si>
    <t>REG INTERIOR Y SERV GRALES. ARRENDAMIENTO MATE DE TRANSPORTE</t>
  </si>
  <si>
    <t>SISTEMAS DE INFORMACIÓN. OTROS T.R.O.E Y PROFES.</t>
  </si>
  <si>
    <t>9202</t>
  </si>
  <si>
    <t>SISTEMAS DE INFORMACION. T.R.O.E. SERVICIOS VARIOS</t>
  </si>
  <si>
    <t>SISTEMAS DE INFORMACION. T.R.O.E. ESTUDIOS Y TRAB. TECNICOS</t>
  </si>
  <si>
    <t>SISTEMAS DE INFORMACIÓN. OTROS GASTOS DIVERSOS</t>
  </si>
  <si>
    <t>SISTEMAS DE INFORMACIÓN. SERVICIOS DE TELECOMUNICACIONES</t>
  </si>
  <si>
    <t>22200</t>
  </si>
  <si>
    <t>SISTEMAS DE INFORMACION. CONS. MAQUINARIA, INST. Y UTILLAJE</t>
  </si>
  <si>
    <t>SISTEMAS DE INFORMACIÓN. SEGURIDAD SOCIAL</t>
  </si>
  <si>
    <t>SISTEMAS DE INFORMACIÓN. OTRAS REMUNERACIONES PSONAL LABORAL</t>
  </si>
  <si>
    <t>SISTEMAS DE INFORMACION.RETRIBUCIONES BASICAS PRSNAL LABORAL</t>
  </si>
  <si>
    <t>SISTEMAS DE INFORMACION. COMPLEMENTO ESPECIFICO P. FUNCIONAR</t>
  </si>
  <si>
    <t>SISTEMAS DE INFORMACION. COMPLEMENTO DE DESTINO P. FUNCIONAR</t>
  </si>
  <si>
    <t>SISTEMAS DE INFORMACIÓN. TRIENIOS</t>
  </si>
  <si>
    <t>SISTEMAS DE INFORMACIÓN. SUELDOS DEL GRUPO C2</t>
  </si>
  <si>
    <t>SISTEMAS DE INFORMACIÓN. SUELDOS DEL GRUPO C1</t>
  </si>
  <si>
    <t>SISTEMAS DE INFORMACIÓN. SUELDOS DEL GRUPO A2</t>
  </si>
  <si>
    <t>SISTEMAS DE INFORMACIÓN. SUELDOS DEL GRUPO A1</t>
  </si>
  <si>
    <t>SIST DE INFORMACION. RET BASICAS Y OTRAS REM PERS. DIRECTIVO</t>
  </si>
  <si>
    <t>SISTEMAS DE INFORMACIÓN. APLICACIONES INFORMATICAS</t>
  </si>
  <si>
    <t>SISTEMAS DE INFORMACION. REP. MAQ., INST. TECNICAS Y UTILL.</t>
  </si>
  <si>
    <t>SISTEMAS DE INFORMACION.EQUIPOS PARA PROCESAMNTO DE LA INFOR</t>
  </si>
  <si>
    <t>SISTEMAS DE INFORMACIÓN. MAQUINARIA, INSTALACNS TÉCNICAS Y U</t>
  </si>
  <si>
    <t>SISTEMAS DE INFORMACIÓN. TRIBUTOS ESTATALES</t>
  </si>
  <si>
    <t>SISTEMAS DE INFORMACIÓN. MATERIAL INFORMATICO NO INVENTARIAB</t>
  </si>
  <si>
    <t>22002</t>
  </si>
  <si>
    <t>SISTEMAS DE INFORMACION. ARRENDMNTO MAQUINAR INSTALCS Y UTI</t>
  </si>
  <si>
    <t>ORGANIZACION Y RR.HH.. OTRAS INDEMNIZACIONES</t>
  </si>
  <si>
    <t>9201</t>
  </si>
  <si>
    <t>ORGANIZACION Y RR.HH. LOCOMOCION PERSONAL NO DIRECTIVO</t>
  </si>
  <si>
    <t>ORGANIZACION Y RR.HH.DIETAS PERSONAL NO DIRECTIVO</t>
  </si>
  <si>
    <t>ORGANIZACION Y RRHH. OTROS TRAB REALIZ P O EMPRESAS Y PROFES</t>
  </si>
  <si>
    <t>ORGANIZACION Y RR.HH..OTROS GASTOS DIVERSOS</t>
  </si>
  <si>
    <t>ORGANIZACION Y RRHH. FORMACION Y PERFECCIONAMIE DEL PERSONAL</t>
  </si>
  <si>
    <t>16200</t>
  </si>
  <si>
    <t>ORGANIZACION Y RR.HH. SEGURIDAD SOCIAL</t>
  </si>
  <si>
    <t>ORGANIZACION Y RR.HH. GRATIFICACIONES</t>
  </si>
  <si>
    <t>15100</t>
  </si>
  <si>
    <t>ORGANIZACION Y RR.HH. PRODUCTIVIDAD</t>
  </si>
  <si>
    <t>ORGANIZACION Y RR.HH.. OTRO PERSONAL</t>
  </si>
  <si>
    <t>ORGANIZACION Y RR.HH.. FONDO DE VALORACION P. LABORAL</t>
  </si>
  <si>
    <t>13300</t>
  </si>
  <si>
    <t>ORGANIZACION Y RR.HH.. RETRIBUCIONES BÁSICAS PERSONAL LABORA</t>
  </si>
  <si>
    <t>ORGANIZACION Y RRHH. .OTRAS REMUNERACIONES PERSONAL LABORAL</t>
  </si>
  <si>
    <t>ORGANIZACION Y RR.HH..HORAS EXTRAORDINARIAS PERSONAL LABORAL</t>
  </si>
  <si>
    <t>ORGANIZACION Y RR.HH..RETRIBUCIONES BASICAS PERSONAL LABORAL</t>
  </si>
  <si>
    <t>ORGANIZACION Y RR.HH.. FONDO DE VALORACION P. FUNCIONARIO</t>
  </si>
  <si>
    <t>12500</t>
  </si>
  <si>
    <t>ORGANIZACION Y RR.HH. COMPLEMENTO ESPECIFICO PER.FUNCIONARIO</t>
  </si>
  <si>
    <t>ORGANIZACION Y RR.HH. COMPLEMENTO DE DESTINO PE. FUNCIONARIO</t>
  </si>
  <si>
    <t>ORGANIZACION Y RR.HH..TRIENIOS</t>
  </si>
  <si>
    <t>ORGANIZACION Y RR.HH.. SUELDOS DEL GRUPO C2</t>
  </si>
  <si>
    <t>ORGANIZACION Y RR.HH.. SUELDOS DEL GRUPO C1</t>
  </si>
  <si>
    <t>ORGANIZACION Y RR.HH.. SUELDOS DEL GRUPO A2</t>
  </si>
  <si>
    <t>ORGANIZACION Y RR.HH.. SUELDOS DEL GRUPO A1</t>
  </si>
  <si>
    <t>ORGANIZACIÓN Y RR.HH. TRAB. REALIZADOS INST SIN FINES LUCRO</t>
  </si>
  <si>
    <t>ORGANIZACIÓN Y RR.HH. OPOSICIONES Y PRUEBAS SELECTIVAS</t>
  </si>
  <si>
    <t>22607</t>
  </si>
  <si>
    <t>ORGANIZACION Y RR.HH. ARREND. EDIFICIOS Y OTRAS CONSTRUCC.</t>
  </si>
  <si>
    <t>PROTOCOLO. SEGURIDAD SOCIAL</t>
  </si>
  <si>
    <t>9124</t>
  </si>
  <si>
    <t>PROTOCOLO. RETRIBUCIONES BASICAS PERSONAL LABORAL</t>
  </si>
  <si>
    <t>PROTOCOLO. COMPLEMENTO ESPECIFICO PERSONAL FUNCIONARIO</t>
  </si>
  <si>
    <t>PROTOCOLO. COMPLEMENTO DE DESTINO PERSONAL FUNCIONARIO</t>
  </si>
  <si>
    <t>PROTOCOLO. TRIENIOS</t>
  </si>
  <si>
    <t>PROTOCOLO. SUELDOS DEL GRUPO C2</t>
  </si>
  <si>
    <t>PROTOCOLO. OTROS T.R.O.E. Y PROFESIONALES.</t>
  </si>
  <si>
    <t>PROTOCOLO. T.R.O.E. LIMPIEZA Y ASEO</t>
  </si>
  <si>
    <t>PROTOCOLO. ATENCIONES PROTOCOLARIAS Y REPRESENTATIVAS</t>
  </si>
  <si>
    <t>PROTOCOLO. OTROS SUMINISTROS</t>
  </si>
  <si>
    <t>PROTOCOLO. ARRENDAMIENTO DE OTRO INMOVILIZADO MATERIAL</t>
  </si>
  <si>
    <t>PRESIDENCIA. AYUDAS A FAMILIAS E INSTITUCIONES SIN ÁNIMO DE</t>
  </si>
  <si>
    <t>9123</t>
  </si>
  <si>
    <t>PRESIDENCIA. OTRAS INDEMNIZACIONES</t>
  </si>
  <si>
    <t>PRESIDENCIA. DIETAS MIEMBROS ORGANOS DE GOBIERNO</t>
  </si>
  <si>
    <t>PRESIDENCIA. OTROS GASTOS DIVERSOS</t>
  </si>
  <si>
    <t>PRESIDENCIA. JURIDICOS, CONTENCIOSOS</t>
  </si>
  <si>
    <t>PRESIDENCIA. SEGURIDAD SOCIAL</t>
  </si>
  <si>
    <t>PRESIDENCIA. OTRAS REMUNERACIONES PERSONAL LABORAL FIJO</t>
  </si>
  <si>
    <t>PRESIDENCIA. RETRIBUCIONES BASICAS PERSONAL LABORAL</t>
  </si>
  <si>
    <t>PRESIDENCIA. COMPLEMENTO ESPECIFICO PERSONAL FUNCIONARIO</t>
  </si>
  <si>
    <t>PRESIDENCIA. COMPLEMENTO DE DESTINO PERSONAL FUNCIONARIO</t>
  </si>
  <si>
    <t>PRESIDENCIA. TRIENIOS</t>
  </si>
  <si>
    <t>PRESIDENCIA. SUELDOS DEL GRUPO C2</t>
  </si>
  <si>
    <t>PRESIDENCIA. SUELDOS DEL GRUPO C1</t>
  </si>
  <si>
    <t>PRESIDENCIA. SUELDOS DEL GRUPO A1</t>
  </si>
  <si>
    <t>SECRETARIA DEL PLENO. SEGURIDAD SOCIAL</t>
  </si>
  <si>
    <t>9122</t>
  </si>
  <si>
    <t>SECRETARIA DEL PLENO. COMPLEMENTO ESPECIFICO PER FUNCIONARIO</t>
  </si>
  <si>
    <t>SECRETARIA DEL PLENO. COMPLEMENTO DE DESTINO PER FUNCIONARIO</t>
  </si>
  <si>
    <t>SECRETARIA DEL PLENO. TRIENIOS</t>
  </si>
  <si>
    <t>SECRETARIA DEL PLENO. SUELDOS DEL GRUPO C2</t>
  </si>
  <si>
    <t>SECRETARIA DEL PLENO. SUELDOS DEL GRUPO A1</t>
  </si>
  <si>
    <t>DESARROLLO EMPRESARIAL Y COMERCIO. OTRAS SUBV A INST SIN F L</t>
  </si>
  <si>
    <t>4331</t>
  </si>
  <si>
    <t>DESARROLLO EMPRESARIAL.TRAB. REALIZ. POR INSTITUC. SIN LUCRO</t>
  </si>
  <si>
    <t>DESARROLLO EMPRESARIAL. T.R.O.E. SERVICIOS</t>
  </si>
  <si>
    <t>22730</t>
  </si>
  <si>
    <t>DESARROLLO EMPRESARIAL Y COMERCIO. ACTIVIDADS CULTY DEPORTIV</t>
  </si>
  <si>
    <t>DESARROLLO EMPRESARIAL Y COMERCIO. REUNIONES, CONF. Y CURSOS</t>
  </si>
  <si>
    <t>DESARROLLO EMPRESARIAL Y COMERCIO. SEGURIDAD SOCIAL</t>
  </si>
  <si>
    <t>DESARROLLO EMPRESARIAL Y COMERCIO. OTRAS REMUNERACIONES</t>
  </si>
  <si>
    <t>DESARROLLO EMPRESARIAL Y COMERCIO. RETRIBCS BÁSICAS P LABORA</t>
  </si>
  <si>
    <t>DESARROLLO EMPRESARIAL Y COMERCIO.CMTO ESPECIF P FUNCIONARIO</t>
  </si>
  <si>
    <t>DESARROLLO EMPRESARIAL Y COMERCIO.CMTO DESTINO P FUNCIONARIO</t>
  </si>
  <si>
    <t>DESARROLLO EMPRESARIAL Y COMERCIO. TRIENIOS</t>
  </si>
  <si>
    <t>DESARROLLO EMPRESARIAL Y COMERCIO. SUELDOS DEL GRUPO C2</t>
  </si>
  <si>
    <t>DESARROLLO EMPRESARIAL Y COMERCIO.TRANSF CTES  A EMPSAS PRIV</t>
  </si>
  <si>
    <t>47900</t>
  </si>
  <si>
    <t>DESARROLLO EMPRESARIAL. SUBV. REDUCIR PRECIO PAGAR CONSUMID.</t>
  </si>
  <si>
    <t>47200</t>
  </si>
  <si>
    <t>DESARROLLO EMPRESARIAL Y COMERCIO. OTROS T.R.O.E Y PROFESION</t>
  </si>
  <si>
    <t>DESARROLLO EMPRESARIAL Y COMERCIO. ESTUDIOS Y TRABAJOS TÉCNI</t>
  </si>
  <si>
    <t>DESARROLLO EMPRESARIAL Y COMERCIO. T.R.O.E. SEGURIDAD</t>
  </si>
  <si>
    <t>DESARROLLO EMPRESARIAL Y COMERCIO. PUBLICIDAD Y PROPAGANDA</t>
  </si>
  <si>
    <t>DESARROLLO EMPRESARIAL Y COMERCIO. OTROS SUMINISTROS</t>
  </si>
  <si>
    <t>DESARROLLO EMPRESARIAL Y COMERCIO. ARRENDAM DE OTRO INMV MAT</t>
  </si>
  <si>
    <t>SEAPA. OTRA MAQUINARIA</t>
  </si>
  <si>
    <t>3121</t>
  </si>
  <si>
    <t>SEAPA. OTROS TRABAJOS REALIZADOS POR OTRAS EMPRESAS Y PROFES</t>
  </si>
  <si>
    <t>SEAPA. PRODUCTOS DE LIMPIEZA Y ASEO</t>
  </si>
  <si>
    <t>SEAPA. VESTUARIO</t>
  </si>
  <si>
    <t>SEAPA. CONSERV. MATERIAL DE TRANSPORTE</t>
  </si>
  <si>
    <t>SEAPA. ARRENDAMIENTO MATERIAL DE TRANSPORTE</t>
  </si>
  <si>
    <t>SEAPA. SEGURIDAD SOCIAL</t>
  </si>
  <si>
    <t>SEAPA. OTRAS REMUNERACIONES PERSONAL LABORAL</t>
  </si>
  <si>
    <t>SEAPA. RETRIBUCIONES BASICAS PERSONAL LABORAL FIJO</t>
  </si>
  <si>
    <t>SEAPA. APLICACIONES INFORMATICAS</t>
  </si>
  <si>
    <t>SEAPA. T.R.O.E. LIMPIEZA Y ASEO</t>
  </si>
  <si>
    <t>SEAPA. OTROS SUMINISTROS</t>
  </si>
  <si>
    <t>SEAPA. PRODUCTOS FARMACEUTICOS Y MATERIAL SANITARIO</t>
  </si>
  <si>
    <t>SEAPA. CONSERV. MAQUINARIA, INST. Y UTILLAJE</t>
  </si>
  <si>
    <t>EMPLEO. T.R.O.E. LIMPIEZA Y ASEO</t>
  </si>
  <si>
    <t>2411</t>
  </si>
  <si>
    <t>EMPLEO. OTROS GASTOS DIVERSOS</t>
  </si>
  <si>
    <t>EMPLEO. PUBLICIDAD Y PROPAGANDA</t>
  </si>
  <si>
    <t>EMPLEO. OTROS SUMINISTROS</t>
  </si>
  <si>
    <t>EMPLEO. SEGURIDAD SOCIAL</t>
  </si>
  <si>
    <t>EMPLEO. RETRIBUCIONES BASICAS PERSONAL LABORAL FIJO</t>
  </si>
  <si>
    <t>EMPLEO. TRABAJOS REALIZADOS POR INSTITUCS SIN FINES DE LUCRO</t>
  </si>
  <si>
    <t>EMPLEO. OTROS TRABAJOS REALIZADOS POR OTRAS EMPRESAS Y PROFE</t>
  </si>
  <si>
    <t>EMPLEO. T.R.O.E. ESTUDIOS Y TRABAJOS TECNICOS</t>
  </si>
  <si>
    <t>EMPLEO. REUNIONES, CONFERENCIAS Y CURSOS</t>
  </si>
  <si>
    <t>EMPLEO. RETRIB. PERSONAL LABORAL TEMPORAL</t>
  </si>
  <si>
    <t>PRESTACIONE SOC A EMPLEADOS. PRÉSTAMOS A LG PLAZO FUERA S PU</t>
  </si>
  <si>
    <t>83100</t>
  </si>
  <si>
    <t>PRESTACS SOCIALES A EMPLEADOS. PRÉSTAMOS A CORTO P. AL PERSO</t>
  </si>
  <si>
    <t>83000</t>
  </si>
  <si>
    <t>PRESTACIONES SOCIALES A EMPLEADOS. OTROS GASTOS SOCIALES</t>
  </si>
  <si>
    <t>PRESTACIONES SOCIALES A EMPLEADOS. ACCION SOCIAL</t>
  </si>
  <si>
    <t>16204</t>
  </si>
  <si>
    <t>PRESTACIONES SOCIALES A EMPLEADOS. SEGUROS</t>
  </si>
  <si>
    <t>16205</t>
  </si>
  <si>
    <t>PENSIONES.PNAL LABORAL CONTRIBUCS A PLANES Y FONDOS DE PENSI</t>
  </si>
  <si>
    <t>PENSIONES.PERSONAL FUNCIO CONTRIBUCS A PLANES Y FONDOS DE PE</t>
  </si>
  <si>
    <t>12700</t>
  </si>
  <si>
    <t>PREVENCION DE INCENDIOS. TRIBUTOS DE LAS COMUNIDADES AUTONOM</t>
  </si>
  <si>
    <t>22501</t>
  </si>
  <si>
    <t>1361</t>
  </si>
  <si>
    <t>PREVENC DE INCENDIOS.REP MTO Y CONSERV. EDIFS Y OTRAS CONSTR</t>
  </si>
  <si>
    <t>PROTECCION CIVIL. MAQUINARIA, INSTALACIONES TÉCNICAS Y UTILL</t>
  </si>
  <si>
    <t>1351</t>
  </si>
  <si>
    <t>PROTECCIÓN CIVIL. ESTUDIOS Y TRABAJOS TECNICOS</t>
  </si>
  <si>
    <t>PROTECCION CIVIL. OTROS GASTOS DIVERSOS</t>
  </si>
  <si>
    <t>PROTECCION CIVIL. OTROS SUMINISTROS</t>
  </si>
  <si>
    <t>PROTECCION CIVIL. VESTUARIO</t>
  </si>
  <si>
    <t>PROTECCION CIVIL. CONSERV. MATERIAL DE TRANSPORTE</t>
  </si>
  <si>
    <t>PROTECCION CIVIL. REP.MTO. CONSERV. MAQUIN, INST. Y UTILLAJE</t>
  </si>
  <si>
    <t>PROTECCION CIVIL. MATERIAL DE TRANSPORTE</t>
  </si>
  <si>
    <t>62400</t>
  </si>
  <si>
    <t>PROTECCION CIVIL. PRIMAS DE SEGUROS</t>
  </si>
  <si>
    <t>PROTECCION CIVIL. PRODUCTOS ALIMENTICIOS</t>
  </si>
  <si>
    <t>22105</t>
  </si>
  <si>
    <t>SEGURIDAD Y ORDEN PÚBLICO. SEGURIDAD SOCIAL</t>
  </si>
  <si>
    <t>1321</t>
  </si>
  <si>
    <t>SEGURIDAD Y ORDEN PUBLICO. COMPLEMENTO ESPECIF P FUNCIONARIO</t>
  </si>
  <si>
    <t>SEGURIDAD Y ORDEN PUBLICO COMPLEMENTO DE DESTINO PRSNAL FUNC</t>
  </si>
  <si>
    <t>SEGURIDAD Y ORDEN PÚBLICO.TRIENIOS</t>
  </si>
  <si>
    <t>SEGURIDAD Y ORDEN PÚBLICO. SUELDOS DEL GRUPO C1</t>
  </si>
  <si>
    <t>SEGURIDAD Y ORDEN PÚBLICO. SUELDOS DEL GRUPO A2</t>
  </si>
  <si>
    <t>SEGURIDAD Y ORDEN PÚBLICO. SUELDOS DEL GRUPO A1</t>
  </si>
  <si>
    <t>SEGURIDAD Y ORDEN PUBLICO. INV. REP. EDIF. Y OTRAS CONSTRUC.</t>
  </si>
  <si>
    <t>SEGURIDAD Y ORDEN PUBLICO. OTROS GASTOS DIVERSOS</t>
  </si>
  <si>
    <t>SEGURIDAD Y ORDEN PUBLICO. CONSERV. EDIF. Y OTRAS CONSTR.</t>
  </si>
  <si>
    <t>SEGURIDAD Y ORDEN PÚBLICO. APLICACIONES INFORMATICAS</t>
  </si>
  <si>
    <t>1320</t>
  </si>
  <si>
    <t>SEGURIDAD Y ORDEN PUBLICO.INV. REPOSICIÓN ASOCIADA FUN OPERA</t>
  </si>
  <si>
    <t>SEGURIDAD Y ORDEN PUBLICO. OTRA MAQUINARIA</t>
  </si>
  <si>
    <t>SEGURIDAD Y ORDEN PÚBLICO. OTROS T.R.O.E. Y PROFES.</t>
  </si>
  <si>
    <t>SEGURIDAD Y ORDEN PUBLICO. T.R.O.E. SEGURIDAD</t>
  </si>
  <si>
    <t>SEGURIDAD Y ORDEN PUBLICO. CONSERV. MAQ., INST. Y UTILLAJE</t>
  </si>
  <si>
    <t>SEGURIDAD Y ORDEN PUBLICO. CONS. EDIFICIOS Y OTRAS CONSTRUC.</t>
  </si>
  <si>
    <t>SEGURIDAD Y ORDEN PUBLICO. ARREND. MAQ., INSTAL. Y UTILLAJE</t>
  </si>
  <si>
    <t>A.G. SGDAD Y SEAPA.OTRAS INV. NUEVAS ASOC AL FUNCION SERVICI</t>
  </si>
  <si>
    <t>1301</t>
  </si>
  <si>
    <t>A.G. SGDAD Y SEAPA. PREMIOS, BECAS Y PENSIONES ESTUDIOS</t>
  </si>
  <si>
    <t>A.G. SGDAD Y SEAPA. T.R.O.E. LIMPIEZA Y ASEO</t>
  </si>
  <si>
    <t>ADMON. GRAL. SEGUR. Y SEAPA. ATENCIONES PROTOCOLARIAS Y REP.</t>
  </si>
  <si>
    <t>A.G. SGDAD Y SEAPA. REPUESTOS DE MAQUINARIA, UTILLAJE Y ELEM</t>
  </si>
  <si>
    <t>22111</t>
  </si>
  <si>
    <t>A.G. SGDAD Y SEAPA.REP. MTO. Y CONSERV. MATERIAL DE TRANSPTE</t>
  </si>
  <si>
    <t>A.G. SGDAD Y SEAPA.REP MTO CONSERV MAQUINARIA INSTALAC UTILL</t>
  </si>
  <si>
    <t>ADMON. GRAL. SEGURIDAD Y SEAPA.CONSERV. EDIF. Y OTRAS CONST.</t>
  </si>
  <si>
    <t>A.G. SGDAD Y SEAPA. ARRENDAMIENTO MATERIAL DE TRANSPORTE</t>
  </si>
  <si>
    <t>A.G. SGDAD Y SEAPA. SEGURIDAD SOCIAL</t>
  </si>
  <si>
    <t>A.G. SGDAD Y SEAPA. RETRIBUCIONES BASICAS P LABORAL FIJO</t>
  </si>
  <si>
    <t>A.G. SGDAD Y SEAPA. COMPLEMENTO ESPECIFICO P.FUNCIONARIO</t>
  </si>
  <si>
    <t>A.G. SGDAD Y SEAPA.COMPLEMENTO DESTINO PERSONAL FUNCIONARIO</t>
  </si>
  <si>
    <t>A.G. SGDAD Y SEAPA.TRIENIOS</t>
  </si>
  <si>
    <t>A.G. SGDAD Y SEAPA.SUELDOS DEL GRUPO C2</t>
  </si>
  <si>
    <t>A.G. SGDAD Y SEAPA.SUELDOS DEL GRUPO C1</t>
  </si>
  <si>
    <t>A.G. SGDAD Y SEAPA.SUELDOS DEL GRUPO A2</t>
  </si>
  <si>
    <t>A.G. SGDAD Y SEAPA.SUELDOS DEL GRUPO A1</t>
  </si>
  <si>
    <t>A.G. SGDAD Y SEAPA.RET. BASICAS Y OTRAS REM. PERS. DIRECTIVO</t>
  </si>
  <si>
    <t>ADMON. GRAL. SEGURIDAD Y SEAPA. APLICACIONES INFORMATICAS</t>
  </si>
  <si>
    <t>A.G. SGDAD Y SEAPA. INV. REP. EDIFICIOS Y OTRAS CONSTRUCC.</t>
  </si>
  <si>
    <t>A.G. SGDAD Y SEAPA. MAQUINARIA, INSTALACIONES TÉCNICAS Y UTI</t>
  </si>
  <si>
    <t>A.G. SGDA Y SEAPA.OTROS TRBJOS RLIZDOS POR O. EMPSAS Y PROFS</t>
  </si>
  <si>
    <t>ADMON. GRAL. SEGURIDAD Y SEAPA. T.R.O.E. SERVICIOS VARIOS</t>
  </si>
  <si>
    <t>ADMON. GRAL. SEGURIDAD Y SEAPA. T.R.O.E. SEGURIDAD</t>
  </si>
  <si>
    <t>A.G. SGDAD Y SEAPA. OTROS SUMINISTROS</t>
  </si>
  <si>
    <t>A.G. SGDAD Y SEAPA. MANUTENCION DE ANIMALES</t>
  </si>
  <si>
    <t>22113</t>
  </si>
  <si>
    <t>A.G. SGDAD Y SEAPA.VESTUARIO</t>
  </si>
  <si>
    <t>A.G. SGDAD Y SEAPA. AGUA</t>
  </si>
  <si>
    <t>A.G. SGDAD Y SEAPA. ENERGÍA ELÉCTRICA</t>
  </si>
  <si>
    <t>ADMON GRAL SEGURIDAD Y SEAPA. ARREND.MAQ.,INSTAL. Y UTILLAJE</t>
  </si>
  <si>
    <t>MANT. EDIFICIOS. T.R.O.E. LIMPIEZA Y ASEO</t>
  </si>
  <si>
    <t>9333</t>
  </si>
  <si>
    <t>01</t>
  </si>
  <si>
    <t>MANTENIMIENTO EDIFICIOS. TRIBUTOS ESTATALES</t>
  </si>
  <si>
    <t>MANT. EDIFICIOS. OTROS SUMINISTROS</t>
  </si>
  <si>
    <t>MANTENIMIENTO EDIFICIOS. PRODUCTOS DE LIMPIEZA Y ASEO</t>
  </si>
  <si>
    <t>MANT. EDIFICIOS. CONSERV. MAQUINARIA, INST. Y UTILLAJE</t>
  </si>
  <si>
    <t>MANTENIMIENTO EDIFICIOS. CONSERV. EDIFICIOS Y OTRAS CONST.</t>
  </si>
  <si>
    <t>MANT. EDIFICIOS. SEGURIDAD SOCIAL</t>
  </si>
  <si>
    <t>MANT. EDIFICIOS. OTRAS REMUNERACIONES</t>
  </si>
  <si>
    <t>MANT. EDIFICIOS. RETRIBUCIONES BASICAS PERSONAL LABORAL</t>
  </si>
  <si>
    <t>MANT. EDIFICIOS. COMPLEMENTO ESPECIFICO PERSONAL FUNCIONARIO</t>
  </si>
  <si>
    <t>MANT. EDIFICIOS. COMPLEMENTO DE DESTINO PERSONAL FUNCIONARIO</t>
  </si>
  <si>
    <t>MANT. EDIFICIOS. TRIENIOS</t>
  </si>
  <si>
    <t>MANT. EDIFICIOS. SUELDOS DEL GRUPO E</t>
  </si>
  <si>
    <t>MANTENIMIENTO EDIFICIOS. RETRIB. BASIC. SUELDOS DEL GRUPO C2</t>
  </si>
  <si>
    <t>MANTENIMIENTO EDIFICIOS. RETRIB. BASIC. SUELDOS DEL GRUPO C1</t>
  </si>
  <si>
    <t>MANT. EDIFICIOS. SUELDOS DEL GRUPO A2</t>
  </si>
  <si>
    <t>MANT. EDIFICIOS. OTROS GASTOS DIVERSOS</t>
  </si>
  <si>
    <t>MANT. EDIFICIOS. GAS</t>
  </si>
  <si>
    <t>22102</t>
  </si>
  <si>
    <t>MANT. EDIFICIOS. AGUA</t>
  </si>
  <si>
    <t>MANT. EDIFICIOS. ENERGIA ELECTRICA</t>
  </si>
  <si>
    <t>EDIFICACION. REP. EDIFICIOS Y OTRAS CONSTRUCCIONES</t>
  </si>
  <si>
    <t>9332</t>
  </si>
  <si>
    <t>EDIFICACION. MAQUINARIA, INSTALACIONES TECNICAS Y UTILLAJE</t>
  </si>
  <si>
    <t>EDIFICACION. INV. NUEVA EDIFICIOS Y OTRAS CONST.</t>
  </si>
  <si>
    <t>EDIFICACION. T.R.O.E. SERVICIOS VARIOS</t>
  </si>
  <si>
    <t>EDIFICACION. T.R.O.E. ESTUDIOS Y TRABAJOS TECNICOS</t>
  </si>
  <si>
    <t>EDIFICACION. CONSERV. MAQUINARIA, INST. Y UTILLAJE</t>
  </si>
  <si>
    <t>EDIFICACION. ARRENDAMIENTO MAQUINARIA, INSTALACIONES Y UTIL.</t>
  </si>
  <si>
    <t>EDIFICACION. SEGURIDAD SOCIAL</t>
  </si>
  <si>
    <t>EDIFICACION. RETRIBUCIONES BASICAS PERSONAL LABORAL</t>
  </si>
  <si>
    <t>EDIFICACION. COMPLEMENTO ESPECIFICO PERSONAL FUNCIONARIO</t>
  </si>
  <si>
    <t>EDIFICACION. COMPLEMENTO DE DESTINO PERSONAL FUNCIONARIO</t>
  </si>
  <si>
    <t>EDIFICACION. TRIENIOS</t>
  </si>
  <si>
    <t>EDIFICACION. SUELDOS DEL GRUPO C2</t>
  </si>
  <si>
    <t>EDIFICACION. SUELDOS DEL GRUPO A2</t>
  </si>
  <si>
    <t>EDIFICACION. SUELDOS DEL GRUPO A1</t>
  </si>
  <si>
    <t>EDIFICACIÓN. CONSTRUCCIONES ADMINISTRATIVAS</t>
  </si>
  <si>
    <t>62201</t>
  </si>
  <si>
    <t>EDIFICACION. OTROS TRABAJOS REALIZADOS POR EMP. Y PROF.</t>
  </si>
  <si>
    <t>EDIFICACION. CONSERV. EDIFICIOS Y OTRAS CONSTRUCCIONES</t>
  </si>
  <si>
    <t>COMPRAS. MOBILIARIO Y ENSERES VARIOS</t>
  </si>
  <si>
    <t>9207</t>
  </si>
  <si>
    <t>COMPRAS. OTROS SUMINISTROS</t>
  </si>
  <si>
    <t>COMPRAS. PRENSA, REVISTAS, LIBROS Y OTRAS PUBLICACIONES</t>
  </si>
  <si>
    <t>COMPRAS. TRIBUTOS DE LAS COMUNIDADES AUTONOMAS</t>
  </si>
  <si>
    <t>COMPRAS. PRIMAS DE SEGUROS</t>
  </si>
  <si>
    <t>COMPRAS. COMBUSTIBLES Y CARBURANTES</t>
  </si>
  <si>
    <t>CONTRATACION. TRIBUTOS DE LAS COMUNIDADES AUTONOMAS</t>
  </si>
  <si>
    <t>9206</t>
  </si>
  <si>
    <t>CONTRATACION. SEGURIDAD SOCIAL</t>
  </si>
  <si>
    <t>CONTRATACION. RETRIBUCIONES BASICAS PERSONAL LABORAL FIJO</t>
  </si>
  <si>
    <t>CONTRATACION. COMPLEMENTO ESPECIFICO PERSONAL FUNCIONARIO</t>
  </si>
  <si>
    <t>CONTRATACION. COMPLEMENTO DE DESTINO PERSONAL FUNCIONARIO</t>
  </si>
  <si>
    <t>CONTRATACION. TRIENIOS</t>
  </si>
  <si>
    <t>CONTRATACION. CONTRATACION. SUELDOS DEL GRUPO C2</t>
  </si>
  <si>
    <t>CONTRATACION. SUELDOS DEL GRUPO C1</t>
  </si>
  <si>
    <t>CONTRATACION. SUELDOS DEL GRUPO A2</t>
  </si>
  <si>
    <t>CONTRATACION. SUELDOS DEL GRUPO A1</t>
  </si>
  <si>
    <t>CONSUMO OMIC.OTROS TRABAJ REALZDOS POR OTRAS EMPSAS Y PROFES</t>
  </si>
  <si>
    <t>4931</t>
  </si>
  <si>
    <t>CONSUMO OMIC. SEGURIDAD SOCIAL</t>
  </si>
  <si>
    <t>CONSUMO OMIC. COMPLEMENTO ESPECIFICO PERSONAL FUNCIONARIO</t>
  </si>
  <si>
    <t>CONSUMO OMIC. COMPLEMENTO DE DESTINO PERSONAL FUNCIONARIO</t>
  </si>
  <si>
    <t>CONSUMO OMIC. TRIENIOS</t>
  </si>
  <si>
    <t>CONSUMO OMIC. SUELDOS DEL GRUPO C2</t>
  </si>
  <si>
    <t>CONSUMO OMIC. SUELDOS DEL GRUPO C1</t>
  </si>
  <si>
    <t>MOVILIDAD Y TRANSPORTE. TRANSF CORRIENTES ORG PUB C AUTONOMA</t>
  </si>
  <si>
    <t>45390</t>
  </si>
  <si>
    <t>4411</t>
  </si>
  <si>
    <t>MOVILIDAD Y TRANSPORTE.T.R.O.E. ESTUDIOS Y TRABAJOS TECNICOS</t>
  </si>
  <si>
    <t>MOVILIDAD Y TRANSPORTE. SEGURIDAD SOCIAL</t>
  </si>
  <si>
    <t>MOVILIDAD Y TRANSPORTE. COMPLEMENTO ESPECIFICO P FUNCIONARIO</t>
  </si>
  <si>
    <t>MOVILIDAD Y TRANSPORTE. COMPLEMENTO DE DESTINO P FUNCIONARIO</t>
  </si>
  <si>
    <t>MOVILIDAD Y TRANSPORTE. TRIENIOS</t>
  </si>
  <si>
    <t>MOVILIDAD Y TRANSPORTE. SUELDOS DEL GRUPO C2</t>
  </si>
  <si>
    <t>MOVILIDAD Y TRANSPORTE. SUELDOS DEL GRUPO A2</t>
  </si>
  <si>
    <t>MOVILIDAD Y TRANSPORTE. OTROS GASTOS DIVERSOS</t>
  </si>
  <si>
    <t>INSTAL. OCUPACION TIEMPO LIBRE. INV NUEVA EDIFICIOS Y CONST.</t>
  </si>
  <si>
    <t>3370</t>
  </si>
  <si>
    <t>INSTAL. OCUPACION TIEMPO LIBRE. OTRAS INV. NUEVAS EN INF.</t>
  </si>
  <si>
    <t>60900</t>
  </si>
  <si>
    <t>AULA DE EDUCACION AMBIENTAL. T.R.O.E. LIMPIEZA Y ASEO</t>
  </si>
  <si>
    <t>3271</t>
  </si>
  <si>
    <t>EDUCACION AMBIENTAL. PRIMAS DE SEGUROS</t>
  </si>
  <si>
    <t>AULA DE EDUCACION AMBIENTAL. OTROS SUMINISTROS</t>
  </si>
  <si>
    <t>AULA DE EDUCACION AMBIENTAL. COMBUSTIBLES Y CARBURANTES</t>
  </si>
  <si>
    <t>AULA DE EDUCAC AMBIENTAL. CONSERV. REP MTO Y CONSERV MTPORTE</t>
  </si>
  <si>
    <t>AULA DE EDUCACION AMBIENTAL.CONSERV MAQUINARIA INST Y UTILLA</t>
  </si>
  <si>
    <t>AULA DE EDUCACION AMBIENTAL. REP. MTO. Y CONSERV. EDIFICIOS</t>
  </si>
  <si>
    <t>AULA DE EDUCACION AMBIENTAL. SEGURIDAD SOCIAL</t>
  </si>
  <si>
    <t>AULA DE EDUCACION AMBIENTAL. OTRAS REMUNERACIONES P LABORAL</t>
  </si>
  <si>
    <t>AULA DE EDUCACION AMBIENTAL. RETRIBUC BASICAS PERSONAL LABOR</t>
  </si>
  <si>
    <t>AULA DE EDUCACION AMBIENTAL. OTROS  T.R.O.E  Y PROFES.</t>
  </si>
  <si>
    <t>AULA DE EDUCACION AMBIENTAL. ACTIVID.CULTURALES Y DEPORTIVAS</t>
  </si>
  <si>
    <t>SERVICIOS SANITARIOS. MAQUINARIA, INSTALACS TÉCNICAS Y UTILL</t>
  </si>
  <si>
    <t>3111</t>
  </si>
  <si>
    <t>SERVICIOS SANITARIOS. INV. NUEVA EDIFICIOS Y OTRAS CONST.</t>
  </si>
  <si>
    <t>SERVICIOS SANITARIOS. SEGURIDAD SOCIAL</t>
  </si>
  <si>
    <t>SERVICIOS SANITARIOS. RETRIBUCIONES BASICAS PERSONAL LABORAL</t>
  </si>
  <si>
    <t>SERVICIOS SANITARIOS. COMPLEMTO ESPECIFICO PERSNAL FUNCIONAR</t>
  </si>
  <si>
    <t>SERVICIOS SANITARIOS. COMPLEMENTO DE DESTINO PSNAL FUNCIONAR</t>
  </si>
  <si>
    <t>SERVICIOS SANITARIOS. TRIENIOS</t>
  </si>
  <si>
    <t>SERVICIOS SANITARIOS. SUELDOS DEL GRUPO C2</t>
  </si>
  <si>
    <t>SERVICIOS SANITARIOS. OTROS T.R.O.E. Y PROFES.</t>
  </si>
  <si>
    <t>SERVICIOS SANITARIOS. OTROS GASTOS DIVERSOS</t>
  </si>
  <si>
    <t>SERVICIOS SANITARIOS. PRODUCTOS ALIMENTICIOS</t>
  </si>
  <si>
    <t>PRESTACIONES SOCIALES EMP. PRESTAMOS LARGO PLAZO A PERSONAL</t>
  </si>
  <si>
    <t>PRESTACIONES SOCIALES EMPL. PRESTAMOS CORTO PLAZO A PERSONAL</t>
  </si>
  <si>
    <t>PENSIONES. PLANES Y FONDOS DE PENSIONES P. FUNCIONARIO</t>
  </si>
  <si>
    <t>MEDIO AMB.OTRAS INVS NVAS EN INFRAEST Y BNS DEST AL USO GRAL</t>
  </si>
  <si>
    <t>1722</t>
  </si>
  <si>
    <t>MEDIO AMBIENTE. OTROS GASTOS DIVERSOS</t>
  </si>
  <si>
    <t>MEDIO AMBIENTE. TRIBUTOS ESTATALES</t>
  </si>
  <si>
    <t>MEDIO AMBIENTE. SEGURIDAD SOCIAL</t>
  </si>
  <si>
    <t>MEDIO AMBIENTE. OTRAS REMUNERACIONES PERSONAL LABORAL</t>
  </si>
  <si>
    <t>MEDIO AMBIENTE. RETRIBUCIONES BASICAS PERSONAL LABORAL</t>
  </si>
  <si>
    <t>MEDIO AMBIENTE. COMPLEMENTO ESPECIFICO PERSONAL FUNCIONARIO</t>
  </si>
  <si>
    <t>MEDIO AMBIENTE. COMPLEMENTO DE DESTINO PERSONAL FUNCIONARIO</t>
  </si>
  <si>
    <t>MEDIO AMBIENTE. SUELDOS DEL GRUPO C2</t>
  </si>
  <si>
    <t>MEDIO AMBIENTE. SUELDOS DEL GRUPO A2</t>
  </si>
  <si>
    <t>MEDIO AMBIENTE. SUELDOS DEL GRUPO A1</t>
  </si>
  <si>
    <t>MEDIO NATURAL Y AGUA.OTRAS INVER REP INFR. Y BIENES USO GRAL</t>
  </si>
  <si>
    <t>61900</t>
  </si>
  <si>
    <t>MEDIO AMBIENTE.OTROS TRABAJ REALIZ POR OTRAS EPSAS Y PROFES.</t>
  </si>
  <si>
    <t>MEDIO AMBIENTE. T.R.O.E. ESTUDIOS Y TRABAJOS TECNICOS</t>
  </si>
  <si>
    <t>MEDIO NATURAL Y AGUA. CONSERV. INFRAEST. Y BIENES NATURALES</t>
  </si>
  <si>
    <t>21000</t>
  </si>
  <si>
    <t>MEDIO AMBIENTE. TRIENIOS</t>
  </si>
  <si>
    <t>PARQUES Y JARDINES. OTRA MAQUINARIA</t>
  </si>
  <si>
    <t>1711</t>
  </si>
  <si>
    <t>PARQUES Y JARDINES. INV. NUEVA PARQUES</t>
  </si>
  <si>
    <t>60110</t>
  </si>
  <si>
    <t>PARQUES Y JARDINES. T.R.O.E. ESTUDIOS Y TRABAJOS TECNICOS</t>
  </si>
  <si>
    <t>PARQUES Y JARDINES. T.R.O.E. LIMPIEZA Y ASEO</t>
  </si>
  <si>
    <t>PARQUES Y JARDINES. CONSERV. MAQUINARIA, INST. Y UTILLAJE</t>
  </si>
  <si>
    <t>PARQUES Y JARDINES. CONSERV. INFRAESTRUCT Y BIENES NATURALES</t>
  </si>
  <si>
    <t>PARQUES Y JARDINES. SEGURIDAD SOCIAL</t>
  </si>
  <si>
    <t>PARQUES Y JARDINES. OTRAS REMUNERACIONES</t>
  </si>
  <si>
    <t>PARQUES Y JARDINES. RETRIBUCIONES BASICAS PERSONAL LABORAL</t>
  </si>
  <si>
    <t>PARQUES Y JARDINES. COMPLEMENTO ESPECIF PERSONAL FUNCIONARIO</t>
  </si>
  <si>
    <t>PARQUES Y JARDINES.COMPLEMENTO DE DESTINO PERSONAL FUNCIONAR</t>
  </si>
  <si>
    <t>PARQUES Y JARDINES. TRIENIOS</t>
  </si>
  <si>
    <t>PARQUES Y JARDINES. RETRIB. BASICAS SUELDOS DEL GRUPO C2</t>
  </si>
  <si>
    <t>PARQUES Y JARDINES. SUELDOS DEL GRUPO C1</t>
  </si>
  <si>
    <t>PARQUES Y JARDINES. SUELDOS DEL GRUPO A2</t>
  </si>
  <si>
    <t>PARQUES Y JARDINES. SUELDOS DEL GRUPO A1</t>
  </si>
  <si>
    <t>PARQUES Y JARDINES.RET. BASICAS Y OTRAS REM. PERS. DIRECTIVO</t>
  </si>
  <si>
    <t>PARQUES Y JARDINES. OTRAS INV. REP. INFR. Y BIENES USO GRAL.</t>
  </si>
  <si>
    <t>PARQUES Y JARDI.OTRAS INV NUEV INFR Y BNES DEST AL USO GRAL</t>
  </si>
  <si>
    <t>PARQUES Y JARDINES. OTROS T.R.O.E. Y PROFES.</t>
  </si>
  <si>
    <t>PARQUES Y JARDINES. OTROS GASTOS DIVERSOS</t>
  </si>
  <si>
    <t>PARQUES Y JARDINES. OTROS SUMINISTROS</t>
  </si>
  <si>
    <t>PARQUES Y JARDINES. AGUA</t>
  </si>
  <si>
    <t>PARQUES Y JARDINES. ENERGIA ELECTRICA</t>
  </si>
  <si>
    <t>ADM GRAL MEDIO AMBIENTE. R. BASICAS Y OTRAS REM. P DIRECTIVO</t>
  </si>
  <si>
    <t>1700</t>
  </si>
  <si>
    <t>ALUMBRADO PUBLICO. INV. REP. URBANIZACION VIAS Y PLAZAS PUB.</t>
  </si>
  <si>
    <t>61108</t>
  </si>
  <si>
    <t>1651</t>
  </si>
  <si>
    <t>ALUMBRADO PUBLICO. ACTIVIDADES CULTURALES Y DEPORTIVAS</t>
  </si>
  <si>
    <t>ALUMBRADO PUBLICO. OTROS SUMINISTROS</t>
  </si>
  <si>
    <t>ALUMBRADO PUBLI.OTRAS INV DE REP EN INF Y BS DEST A USO GRAL</t>
  </si>
  <si>
    <t>ALUMBRADO PUBLICO. ENERGIA ELECTRICA</t>
  </si>
  <si>
    <t>ALUMBRADO PUBLICO. CONSERV. INFRAESTRUCTURA Y BIENES NATRLES</t>
  </si>
  <si>
    <t>LIMPIEZA VIARIA. T.R.O.E. LIMP. VIARIA Y RECOGIDA RES. SOL.</t>
  </si>
  <si>
    <t>22739</t>
  </si>
  <si>
    <t>1631</t>
  </si>
  <si>
    <t>LIMPIEZA VIARIA. OTROS SUMINISTROS</t>
  </si>
  <si>
    <t>LIMPIEZA VIARIA. SEGURIDAD SOCIAL</t>
  </si>
  <si>
    <t>LIMPIEZA VIARIA. OTRAS REMUNERACIONES PERSONAL LABORAL</t>
  </si>
  <si>
    <t>LIMPIEZA VIARIA. RETRIBUCIONES BASICAS PERSONAL LABORAL</t>
  </si>
  <si>
    <t>LIMPIEZA VIARIA. COMPLEMENTO ESPECIFICO PERSONAL FUNCIONARIO</t>
  </si>
  <si>
    <t>LIMPIEZA VIARIA. COMPLEMENTO DE DESTINO PERSONAL FUNCIONARIO</t>
  </si>
  <si>
    <t>LIMPIEZA VIARIA. TRIENIOS</t>
  </si>
  <si>
    <t>LIMPIEZA VIARIA. SUELDOS DEL GRUPO C2</t>
  </si>
  <si>
    <t>LIMPIEZA VIARIA. SUELDOS DEL GRUPO A2</t>
  </si>
  <si>
    <t>LIMPIEZA VIARIA. SUELDOS DEL GRUPO A1</t>
  </si>
  <si>
    <t>LIMPIEZA VIARIA. T.R.O.E. LIMPIEZA Y ASEO</t>
  </si>
  <si>
    <t>RECOGIDA RSU. OTRAS INVS NUEVAS EN INFRA Y BNS DEST USO GRAL</t>
  </si>
  <si>
    <t>1621</t>
  </si>
  <si>
    <t>RGDA RESIDUOS SOLIDOS. OTROS TRABAJOS REALIZ. EMP. Y PROF.</t>
  </si>
  <si>
    <t>RGDA RESIDUOS SOL. T.R.O.E. LIMP. VIARIA Y RECOGIDA RES. SOL</t>
  </si>
  <si>
    <t>RGDA RESIDUOS SOLIDOS. T.R.O.E. ESTUDIOS Y TRABAJOS TECNICOS</t>
  </si>
  <si>
    <t>RECOGIDA DE RESIDUOS SOLIDOS URBAN. T.R.O.E. LIMPIEZA Y ASEO</t>
  </si>
  <si>
    <t>RECOGIDA DE RESIDUOS SOLI URBA.TRIBUTOS DE LAS CDADES AUTMAS</t>
  </si>
  <si>
    <t>RGDA RESIDUOS SOLIDOS URBANOS. OTROS GASTOS DIVERSOS</t>
  </si>
  <si>
    <t>RGDA RESIDUOS SOLIDOS. TRIBUTOS DE LAS ENTIDADES LOCALES</t>
  </si>
  <si>
    <t>MANTENIMIENTO SANEAMIENTO. INV. REP. DIVERSAS</t>
  </si>
  <si>
    <t>61100</t>
  </si>
  <si>
    <t>1602</t>
  </si>
  <si>
    <t>MANTMTO SANEAMIE.OTROS TRAB REALIZADOS P OTRAS EMPSAS Y PROF</t>
  </si>
  <si>
    <t>MANTENIMIENTO SANEAMIENTO. OTROS GASTOS DIVERSOS</t>
  </si>
  <si>
    <t>MANTEN SANE.OTRAS INVER DE REP EN INFRAY BS DEST AL USO GRAL</t>
  </si>
  <si>
    <t>MANTEN. SANEAMIENTO.OTRAS INV. NUEVAS INFR.Y BIENES USO GRAL</t>
  </si>
  <si>
    <t>MANT. SANEAMIENTO. CONS. INFRAESTRUCTURAS Y BIENES NATURALES</t>
  </si>
  <si>
    <t>MANT. VIAS PUBLIC. T.R.O.E. MANTENIMIENTO DE VIAS PUBLICAS</t>
  </si>
  <si>
    <t>22723</t>
  </si>
  <si>
    <t>1533</t>
  </si>
  <si>
    <t>MANTENIMIENTO DE VIAS PUBLICAS . OTROS SUMINISTROS</t>
  </si>
  <si>
    <t>MANTENIMIENTO DE VIAS PUBLI.CONSERV. INFRAEST Y BIENES NTLES</t>
  </si>
  <si>
    <t>MANTENIMIENTO DE VIAS PUBLICAS . SEGURIDAD SOCIAL</t>
  </si>
  <si>
    <t>MANTENIMIENTO D VIAS PUBL.COMPLNTO ESPECIFI PERNAL FUNCIONAR</t>
  </si>
  <si>
    <t>MANTENIMIENTO DE V PUBL. COMPLEMENTO DE DESTI PNAL FUNCIONAR</t>
  </si>
  <si>
    <t>MANTENIMIENTO DE VIAS PUBLICAS .TRIENIOS</t>
  </si>
  <si>
    <t>MANTENIMIENTO DE VIAS PUBLICAS .SUELDOS DEL GRUPO C2</t>
  </si>
  <si>
    <t>MANTENIMIENTO DE VIAS PUBLICAS .SUELDOS DEL GRUPO C1</t>
  </si>
  <si>
    <t>MANTENIMIENTO DE VIAS PUBLICAS . SUELDOS DEL GRUPO A2</t>
  </si>
  <si>
    <t>MANTENIMIENTO DE VIAS PUBLICAS . SUELDOS DEL GRUPO A1</t>
  </si>
  <si>
    <t>MANT. VIAS PUBLICAS. OTRAS INV. EN INFR. Y BIENES USO GRAL.</t>
  </si>
  <si>
    <t>MANTENIMIENTO DE VIAS PUBLICAS . INV. NUEVA DIVERSAS</t>
  </si>
  <si>
    <t>60100</t>
  </si>
  <si>
    <t>MANTENIMIENTO DE VIAS PUBLICAS . AGUA</t>
  </si>
  <si>
    <t>PAVI DE V PUBLI. TRANSF CAPIT A FAMIL E INST SIN FINES LUCRO</t>
  </si>
  <si>
    <t>1532</t>
  </si>
  <si>
    <t>PAVIMIENTAC DE V PUBLI.ÍNV. REP. URBANIZ VIAS Y PLAZAS PUBLI</t>
  </si>
  <si>
    <t>PAVIMIENTAC DE  V PUBLICAS. CONSE OTRO INMOVILIZADO MATERIAL</t>
  </si>
  <si>
    <t>PAVIMENTACION VIAS PUBLICAS. CONSERV. MOBILIARIO Y ENSERES</t>
  </si>
  <si>
    <t>PAVIMIENTACIÓN DE  VÍAS PÚBLICAS. SEGURIDAD SOCIAL</t>
  </si>
  <si>
    <t>PAVIMIENTAC DE  VÍAS PUBLICA. OTRAS REMUNERAC PERNAL LABORAL</t>
  </si>
  <si>
    <t>PAVIMIENTACIÓN DE V PUBL.RETRIBU BASICAS PERNAL LABORAL FIJO</t>
  </si>
  <si>
    <t>PAVIMIENTAC DE  V PÚBLICAS. COMPLEMENTO ESPECÍF  PERNAL FUNC</t>
  </si>
  <si>
    <t>PAVIMIENTACIÓN DE VIAS PUBLI. COMPLEM DESTINO PRSNAL FUNCION</t>
  </si>
  <si>
    <t>PAVIMIENTACIÓN DE  VÍAS PÚBLICAS. TRIENIOS</t>
  </si>
  <si>
    <t>PAVIMIENTACIÓN DE  VÍAS PÚBLICAS. SUELDOS DEL GRUPO A2</t>
  </si>
  <si>
    <t>PAVIMIENTACIÓN DE  VÍAS PÚBLICAS. MOBILIARIO Y ENSERES</t>
  </si>
  <si>
    <t>PAVI DE V PU.OTRAS INV DE REP EN INFRA Y BS DEST AL USO GRAL</t>
  </si>
  <si>
    <t>PAV  V PUBL.OTRAS INVS NUEVAS EN INFRA Y BS DEST AL USO GRAL</t>
  </si>
  <si>
    <t>PAVIMENTACION VIAS PUBLICAS. OTROS GASTOS DIVERSOS</t>
  </si>
  <si>
    <t>PAVIMENTACIÓN DE VIAS PUBLICAS. TRIBUTOS ESTATALES</t>
  </si>
  <si>
    <t>CONSERV Y REHABILIT DE LA EDIFICAC. INVERSIONES EN EDIFI PAT</t>
  </si>
  <si>
    <t>68200</t>
  </si>
  <si>
    <t>1522</t>
  </si>
  <si>
    <t>CONSERV Y REHABIL. DE LA EDIFIC. MOBILIARIO Y ENSERES VARIOS</t>
  </si>
  <si>
    <t>CONSERV Y REHABILIT DE LA EDIFICACION. OTROS GASTOS DIVERSOS</t>
  </si>
  <si>
    <t>CONSERVAC Y REHAB DE EDIF. CONSERV. EDIFIC Y OTRAS CONSTRUCS</t>
  </si>
  <si>
    <t>PROMOCIÓN Y GESTIÓN DE VIVIENDA PÚBLICA. OTROS T R O E Y PRO</t>
  </si>
  <si>
    <t>1521</t>
  </si>
  <si>
    <t>PROMOCIÓN Y GESTIÓN DE VIVIENDA. ESTUDIOS Y TRABAJOS TECNICO</t>
  </si>
  <si>
    <t>PROMOCIÓN Y GESTIÓN DE VIVIENDA PÚBLICA.OTROS GASTOS DIVERSO</t>
  </si>
  <si>
    <t>PROM. Y GESTION VIVIENDA PUBLICA. TRANSF. CAPIT. FAMILIAS E</t>
  </si>
  <si>
    <t>PROM. Y GESTION VIV. PUB. EDIF. Y OTRAS CONST. PATRIMONIALES</t>
  </si>
  <si>
    <t>PROMOCION Y GESTION VIVIENDA. TRIBUTOS COMUNIDADES AUTONOMAS</t>
  </si>
  <si>
    <t>PROM. Y GESTION VIVIENDA PUBLICA. SEGURIDAD SOCIAL</t>
  </si>
  <si>
    <t>PROM. Y GESTION VIVIENDA PUBLICA. RETRIB. PERS. LABORAL FIJO</t>
  </si>
  <si>
    <t>PROM. Y GESTION VIVIENDA PUBLICA. COMP. ESPEC. PERS.FUNC.</t>
  </si>
  <si>
    <t>PROM. Y GESTION VIVIENDA PUBLICA. COMPL. DESTINO PERS. FUNC.</t>
  </si>
  <si>
    <t>PROM. Y GESTION VIVIENDA PUBLICA. TRIENIOS</t>
  </si>
  <si>
    <t>PROM. Y GESTION VIVIENDA PUBLICA.. SUELDOS DEL GRUPO C1</t>
  </si>
  <si>
    <t>URBANISMO Y VIVIENDA. TRANSFCIAS DE CAPITAL A ORGANISMOS AUT</t>
  </si>
  <si>
    <t>71000</t>
  </si>
  <si>
    <t>1511</t>
  </si>
  <si>
    <t>URBANISMO Y VIVIENDA. TRANSFRCIAS CRTES A ORGANISMO AUTONOM</t>
  </si>
  <si>
    <t>URBANISMO Y VIVIENDA. T.R.O.E. LIMPIEZA Y ASEO</t>
  </si>
  <si>
    <t>URBANISMO Y VIVIENDA. PUBLICACION EN DIARIOS OFICIALES</t>
  </si>
  <si>
    <t>URBANISMO Y VIVIENDA. OTRAS CONSTRUCCIONES</t>
  </si>
  <si>
    <t>62203</t>
  </si>
  <si>
    <t>URBANISMO Y VIV. OTRAS INV. NUEVAS INFR. Y BIENES USO GRAL.</t>
  </si>
  <si>
    <t>URBANISMO Y VIVIENDA. INVERSION EN TERRENOS</t>
  </si>
  <si>
    <t>URBANISMO Y VIVIENDA. ESTUDIOS Y TRABAJOS TECNICOS</t>
  </si>
  <si>
    <t>URBANISMO Y VIVIENDA. OTROS GASTOS DIVERSOS</t>
  </si>
  <si>
    <t>URBANISMO Y VIVIENDA. JURIDICO, CONTENCIOSOS</t>
  </si>
  <si>
    <t>URBANISMO Y VIVIENDA. SEGURIDAD SOCIAL</t>
  </si>
  <si>
    <t>URBANISMO Y VIVIENDA. COMPL. ESPECIFICO PERSONAL FUNCIONARIO</t>
  </si>
  <si>
    <t>URBANISMO Y VIVIENDA. COMPL. DE DESTINO PERSONAL FUNCIONARIO</t>
  </si>
  <si>
    <t>URBANISMO Y VIVIENDA. TRIENIOS</t>
  </si>
  <si>
    <t>URBANISMO Y VIVIENDA. SUELDOS DEL GRUPO C2</t>
  </si>
  <si>
    <t>URBANISMO Y VIVIENDA. SUELDOS DEL GRUPO C1</t>
  </si>
  <si>
    <t>URBANISMO Y VIVIENDA. SUELDOS DEL GRUPO A2</t>
  </si>
  <si>
    <t>URBANISMO Y VIVIENDA. SUELDOS DEL GRUPO A1</t>
  </si>
  <si>
    <t>DIRECCION GERENCIA. OTROS T.R.O.E. Y PROFESIONALES.</t>
  </si>
  <si>
    <t>1503</t>
  </si>
  <si>
    <t>DIRECCION GERENCIA. T.R.O.E. ESTUDIOS Y TRABAJOS TECNICOS</t>
  </si>
  <si>
    <t>DIRECCION GERENCIA. PUBLICACION EN DIARIOS OFICIALES</t>
  </si>
  <si>
    <t>DIRECCION GERENCIA. OTROS SUMINISTROS</t>
  </si>
  <si>
    <t>DIRECCION GERENCIA. CONSERV. MAQUINARIA, INST. Y UTILLAJE</t>
  </si>
  <si>
    <t>GERENCIA URBANISMO. SEGURIDAD SOCIAL</t>
  </si>
  <si>
    <t>1500</t>
  </si>
  <si>
    <t>GERENCIA URBANISMO. GRATIFICACIONES</t>
  </si>
  <si>
    <t>GERENCIA URBANISMO. PRODUCTIVIDAD</t>
  </si>
  <si>
    <t>GERENCIA URBANISMO. OTRO PERSONAL</t>
  </si>
  <si>
    <t>GERENCIA URBANISMO. RETRIBUCIONES PERS. LABORAL TEMPORAL</t>
  </si>
  <si>
    <t>GERENCIA URBANISMO. OTRAS REMUNERACIONES. PERS. LABORAL FIJO</t>
  </si>
  <si>
    <t>GERENCIA URBANISMO. RETRIB. BÁSICAS PERSONAL LABORAL FIJO</t>
  </si>
  <si>
    <t>GERENCIA URBANISMO.RET. BASICAS DEL PERSONAL DIRECTIVO</t>
  </si>
  <si>
    <t>EST. Y GRÚA. INV. NUEVA. OTRAS CONSTRUCCIONES</t>
  </si>
  <si>
    <t>1331</t>
  </si>
  <si>
    <t>ESTACIONAM. Y GRUA. OTROS TRABAJOS REAL. OTRAS EMP. Y PROF.</t>
  </si>
  <si>
    <t>ESTACION. Y GRUA. REP. MAQUINARIA, INST. TECNICAS Y UTILLAJE</t>
  </si>
  <si>
    <t>ESTACIONAMIENTO Y GRUA. INV. NUEVA EDIFICIOS Y OTRAS CONST.</t>
  </si>
  <si>
    <t>ORDEN. TRAFICO Y ESTACIONAM. PROYECTOS COMPLEJOS</t>
  </si>
  <si>
    <t>1330</t>
  </si>
  <si>
    <t>ORDEN. TRAFICO Y ESTACIONAM. CONSER. INFRAEST. Y BIENES NAT.</t>
  </si>
  <si>
    <t>GOBIERNO MUNICIPAL. SEGURIDAD SOCIAL</t>
  </si>
  <si>
    <t>9121</t>
  </si>
  <si>
    <t>00</t>
  </si>
  <si>
    <t>GOBIERNO MUNICIPAL. RETRIB. BASICAS PERSONAL EVENTUAL</t>
  </si>
  <si>
    <t>11000</t>
  </si>
  <si>
    <t>GOBIERNO MUNICIPAL. RETRIB. BASICAS ORGANOS DE GOBIERNO</t>
  </si>
  <si>
    <t>10000</t>
  </si>
  <si>
    <t>Obligaciones Reconocidas</t>
  </si>
  <si>
    <t>Gastos Autorizados</t>
  </si>
  <si>
    <t>Retenciones de Crédito</t>
  </si>
  <si>
    <t>Créditos Totales consignados</t>
  </si>
  <si>
    <t>Modificaciones de Crédito</t>
  </si>
  <si>
    <t>Créditos Iniciales</t>
  </si>
  <si>
    <t>Pro.</t>
  </si>
  <si>
    <t>Org.</t>
  </si>
  <si>
    <t>,,,</t>
  </si>
  <si>
    <t>OBLIGACIONES RECONOCIDAS NETAS (Cap. VI y VII)</t>
  </si>
  <si>
    <t>124,22 €/por habitante</t>
  </si>
  <si>
    <t>Periodo medio de cobro</t>
  </si>
  <si>
    <t>Derechos reconocidos netos</t>
  </si>
  <si>
    <t xml:space="preserve"> Derechos pendientes de cobro (Cap. I a III) </t>
  </si>
  <si>
    <t>Derechos Pendientes de Cobro</t>
  </si>
  <si>
    <t>DERECHOS PENDIENTES DE COBRO  (Cap. I a III)</t>
  </si>
  <si>
    <t>DERECHOS RECONOCIDOS NETOS TOTALES (Cap. I a III)</t>
  </si>
  <si>
    <t>DIAS</t>
  </si>
  <si>
    <t>Inversión en infraestructuras por habitante</t>
  </si>
  <si>
    <t xml:space="preserve"> Gastos del ejercicio (ejecutados) en inversión (capítulo 6) en infraestructuras</t>
  </si>
  <si>
    <t>BIBLIOTECAS. OTRAS INVERSIONES</t>
  </si>
  <si>
    <t>BIBLIOTECAS PÚBLICAS. CONSTRUCCIONES CULTURALES</t>
  </si>
  <si>
    <t>SERVICIOS SOCIALES. EDIFICIOS Y OTRAS CONSTRUCCIONES</t>
  </si>
  <si>
    <t>RGDA RESIDUOS SOLIDOS. PAPELERAS Y CONTENEDORES</t>
  </si>
  <si>
    <t>PARQUES Y JARDINES. INV. REP. PARQUES Y JARDINES</t>
  </si>
  <si>
    <t>PARQUES Y JARDINES. MOBILIARIO URBANO Y JUEGOS INFANTILES</t>
  </si>
  <si>
    <t>PARQUES Y JARDINES. CONSTRUCCIONES INDUSTRIALES</t>
  </si>
  <si>
    <t>MEDIO NATURAL. INV. NUEVA DIVERSAS</t>
  </si>
  <si>
    <t>MEDIO NATURAL. OTRAS CONSTRUCCIONES</t>
  </si>
  <si>
    <t>MEDIO NATURAL. OTRAS INSTALACIONES</t>
  </si>
  <si>
    <t>INSTALACIONES DEPORTIVAS. EDIFICIOS Y OTRAS CONSTRUCCIONES</t>
  </si>
  <si>
    <t>INSTALACIONES DEPORTIVAS. CONSTRUCCIONES DEPORTIVAS</t>
  </si>
  <si>
    <t>INSTALACIONES DEPORTIVAS, INSTALACIONES DEPORTIVAS VARIAS</t>
  </si>
  <si>
    <t>INSTALACIONES DEPORTIVAS. REP. EDIFICIOS Y OTRAS CONSTRUCC.</t>
  </si>
  <si>
    <t>INSTALACIONES DEPORTIVAS. INVER. REP. CONSTRUCCIONES DEPORTI</t>
  </si>
  <si>
    <t>URBANISMO. OTRAS CONSTRUCCIONES</t>
  </si>
  <si>
    <t>ADMON. GRAL. SEGURIDAD Y SEAPA. OTRO INMOVILIZADO MATERIAL</t>
  </si>
  <si>
    <t>SISTEMAS DE INFORMACIÓN. INV. NUEVA. OTRAS CONSTRUCCIONES</t>
  </si>
  <si>
    <t>PAVIMENTACIÓN VIAS PUBLICAS. .INV. NUEVA OPERACION ASFALTO</t>
  </si>
  <si>
    <t>PAVIMENTACION VIAS PUBLIC. INV. REP. URB. VIAS Y PLAZAS PUB.</t>
  </si>
  <si>
    <t>PAVIM. VIAS PUBLICAS.OTRAS INVER REPOS INFR Y BIEN USO GRAL</t>
  </si>
  <si>
    <t>MANTENIMIENTO VIAS PUBLICAS. INV. NUEVA DIVERSAS</t>
  </si>
  <si>
    <t>MANT. VIAS PUBLICAS. OTRAS INVERS. NUEVAS DEST. AL USO GRAL.</t>
  </si>
  <si>
    <t>SANEAMIENTO. INV. REP. COLECTORES</t>
  </si>
  <si>
    <t>EDIFICACION. CONSTRUCCIONES INDUSTRIALES</t>
  </si>
  <si>
    <t>EDIFICACIÓN. INV. NUEVA ADMINISTRATIVOS</t>
  </si>
  <si>
    <t>EDIFICACION. OTRAS CONSTRUCCIONES</t>
  </si>
  <si>
    <t>EDIFICACIÓN. INV. NUEVA EDUCATIVOS</t>
  </si>
  <si>
    <t>EDIFICACIÓN. INV. NUEVA. SOCIALES</t>
  </si>
  <si>
    <t>EDIFICACIÓN. INV. NUEVA CULTURALES</t>
  </si>
  <si>
    <t>EDIFICACIÓN.INV. NUEVA DEPORTIVOS</t>
  </si>
  <si>
    <t>EDIFICACIÓN. CONSTRUCCIONES INDUSTRIALES</t>
  </si>
  <si>
    <t>EDIFICACION. INVER. REP. CONSTRUCCIONES ADMINISTRATIVAS</t>
  </si>
  <si>
    <t>EDIFICACIÓN. INVER. REP. CONSTRUCCIONES EDUCATIVAS</t>
  </si>
  <si>
    <t>EDIFICACION. CONSTRUCCIONES SOCIALES</t>
  </si>
  <si>
    <t>EDIFICACIÓN. INVER. REP. CONSTRUCCIONES CULTURALES</t>
  </si>
  <si>
    <t>EDIFICACIÓN. INVER. REP. CONSTRUCCIONES DEPORTIVAS</t>
  </si>
  <si>
    <t>EDIFICACIÓN. EDIFICIOS Y OTRAS CONST. PATRIMONIALES</t>
  </si>
  <si>
    <t>APOYO A LA EDUCACION. REP. EDIFICIOS Y OTRAS CONSTRUCCIONES</t>
  </si>
  <si>
    <t>ENSEÑANZA INFANTIL Y PRIMARIA. OTRAS INSTALACIONES</t>
  </si>
  <si>
    <t>ENSEÑANZA INFANTIL Y PRIMARIA. REP. EDIFICIOS Y OTRAS CONST.</t>
  </si>
  <si>
    <t>ENSEÑANZA INFANTIL Y PRIMARIA. CONSTRUCCIONES EDUCATIVAS</t>
  </si>
  <si>
    <t>Disposiciones ó Compromisos</t>
  </si>
  <si>
    <t>52</t>
  </si>
  <si>
    <t>21</t>
  </si>
  <si>
    <t>60107</t>
  </si>
  <si>
    <t>60109</t>
  </si>
  <si>
    <t>1601</t>
  </si>
  <si>
    <t>61101</t>
  </si>
  <si>
    <t>61110</t>
  </si>
  <si>
    <t>61113</t>
  </si>
  <si>
    <t>22</t>
  </si>
  <si>
    <t>31</t>
  </si>
  <si>
    <t>62204</t>
  </si>
  <si>
    <t>62205</t>
  </si>
  <si>
    <t>62207</t>
  </si>
  <si>
    <t>62208</t>
  </si>
  <si>
    <t>06</t>
  </si>
  <si>
    <t>P. MAYORES. OTRA MAQUINARIA</t>
  </si>
  <si>
    <t>INSTALACIONES DEPORTIVAS. OTRA MAQUINARIA</t>
  </si>
  <si>
    <t>23</t>
  </si>
  <si>
    <t>ADMON. GRAL. SEGURIDAD Y SEAPA. OTRA MAQUINARIA</t>
  </si>
  <si>
    <t>SISTEMAS DE INFORMACIÓN. OTRA MAQUINARIA</t>
  </si>
  <si>
    <t>EDIFICACIÓN. OTRA MAQUINARIA</t>
  </si>
  <si>
    <t>62301</t>
  </si>
  <si>
    <t>61</t>
  </si>
  <si>
    <t>62302</t>
  </si>
  <si>
    <t>PROTECCION CIVIL. OTRO UTILLAJE</t>
  </si>
  <si>
    <t>SEAPA. OTRO UTILLAJE</t>
  </si>
  <si>
    <t>EDIFICACIÓN. OTRO UTILLAJE</t>
  </si>
  <si>
    <t>ADMON. GRAL. SEGURIDAD Y SEAPA. MATERIAL DE TRANSPORTE</t>
  </si>
  <si>
    <t>PAV. VIAS PUBLICAS. MOBILIARIO Y ENSERES VARIOS</t>
  </si>
  <si>
    <t>INSTALACIONES DEPORTIVAS. MOBILIARIO Y ENSERES VARIOS</t>
  </si>
  <si>
    <t>62</t>
  </si>
  <si>
    <t>CONSUMO OMIC. MOBILIARIO Y ENSERES VARIOS</t>
  </si>
  <si>
    <t>62501</t>
  </si>
  <si>
    <t>COMPRAS. EQUIPOS DE OFICINA</t>
  </si>
  <si>
    <t>SISTEMAS DE INFORMACIÓN. EQUIPOS PROCESOS DE INFORMACION</t>
  </si>
  <si>
    <t>05</t>
  </si>
  <si>
    <t>63201</t>
  </si>
  <si>
    <t>63203</t>
  </si>
  <si>
    <t>63204</t>
  </si>
  <si>
    <t>63208</t>
  </si>
  <si>
    <t>MANTENIMIENTO EDIFICIOS. REP. MAQUINARIA, INSTAL. Y UTILLAJE</t>
  </si>
  <si>
    <t>INGRESOS URBANISTICOS</t>
  </si>
  <si>
    <t>PARTICIPACION CIUDADANA Y DISTRITOS. TRANSFERENCIAS DE CAPIT</t>
  </si>
  <si>
    <t>9241</t>
  </si>
  <si>
    <t>EDIFICACIÓN. TRANSFERENCIAS DE CAPITAL A FAMILIAS</t>
  </si>
  <si>
    <t>PAVIMIENTACIÓN DE  VÍAS PÚBLICAS.TRANSFERENCIAS DE CAPITAL A</t>
  </si>
  <si>
    <t>URBANISMO.TRANSF. CAPITAL A FAMILIAS E INST. SIN FINES LUCRO</t>
  </si>
  <si>
    <t>URBANISMO. TRANSF. CAPITAL A PATRONATOS</t>
  </si>
  <si>
    <t>CULTURA. TRANSFERENCIAS CAPITAL A PATRONATOS</t>
  </si>
  <si>
    <t>PRESIDENCIA. A GRUPOS POLÍTICOS</t>
  </si>
  <si>
    <t>48907</t>
  </si>
  <si>
    <t>SERVICIOS GENERALES DEP.  TRANSF. ASOC. DEP., COMPETICIONES</t>
  </si>
  <si>
    <t>48906</t>
  </si>
  <si>
    <t>FIESTAS POPULARES.  A ASOCIACIONES CULTURALES Y DEPORTIVAS</t>
  </si>
  <si>
    <t>PRESIDENCIA. TRANSF. CTES. A ASOCIACIONES CULTUR. Y DEPORT.</t>
  </si>
  <si>
    <t>DESARROLLO EMPRESARIAL. OTRAS AYUDAS NO BENEFICAS</t>
  </si>
  <si>
    <t>PARTICIPACION CIUDADANA.OTRAS AYUDAS NO BENEFICAS</t>
  </si>
  <si>
    <t>SERV. COMPLEMENTARIOS DE EDUCACIÓN.OTRAS AYUDAS NO BENEFICAS</t>
  </si>
  <si>
    <t>JÓVENES. PREMIOS, BECAS Y PENSIONES ESTUDIOS</t>
  </si>
  <si>
    <t>ADMON. GRAL. SEGUR. Y SEAPA. PREMIOS, BECAS Y PENS. ESTUDIOS</t>
  </si>
  <si>
    <t>P. MAYORES. OTROS CONVENIOS</t>
  </si>
  <si>
    <t>48010</t>
  </si>
  <si>
    <t>PROMOCIÓN DE LA IGUALDAD. AYUDAS ECONÓMICAS</t>
  </si>
  <si>
    <t>48007</t>
  </si>
  <si>
    <t>SERVICIOS SOCIALES. AYUDAS ECONOMICAS</t>
  </si>
  <si>
    <t>FAMILIA E INFANCIA. AYUDAS ECONOMICAS</t>
  </si>
  <si>
    <t>SERVICIOS SOCIALES.EMERGENCIA SOCIAL</t>
  </si>
  <si>
    <t>48006</t>
  </si>
  <si>
    <t>SERVICIOS COMPLEMENTARIOS EDUCACIÓN. AYUDAS PARA EDUCACION</t>
  </si>
  <si>
    <t>48003</t>
  </si>
  <si>
    <t>SERV. COMPLEMENTARIOS DE EDUCACIÓN. AYUDAS PARA MANUTENCION</t>
  </si>
  <si>
    <t>48002</t>
  </si>
  <si>
    <t>SERVICIOS SOCIALES. AYUDAS PARA MANUTENCION</t>
  </si>
  <si>
    <t>P. MAYORES. AYUDAS PARA TRANSPORTE</t>
  </si>
  <si>
    <t>48001</t>
  </si>
  <si>
    <t>PARTICIPACION CIUDADANA. OTRAS AYUDAS BENEFICAS</t>
  </si>
  <si>
    <t>PERSONAS CON CAPACIDADES DIFERENTES. OTRAS AYUDAS BENEFICAS</t>
  </si>
  <si>
    <t>SERVICIOS SOCIALES.OTRAS AYUDAS BENEFICAS</t>
  </si>
  <si>
    <t>FAMILIA E INFANCIA. OTRAS AYUDAS BENEFICAS</t>
  </si>
  <si>
    <t>DESARROLLO EMPRESARIAL. TRANSF. CTES. A EMPRESAS PRIVADAS</t>
  </si>
  <si>
    <t>TRANSPORTE. OTRAS SUBV. SOC., ENT. PUBL. Y OR. PUB. CC.AA.</t>
  </si>
  <si>
    <t>URBANISMO. TRANSFERENCIAS CORRIENTES A PATRONATOS</t>
  </si>
  <si>
    <t>CULTURA. TRANSFERENCIAS CORRIENTES A PATRONATOS</t>
  </si>
  <si>
    <t>TESORERIA. SERVICIOS BANCARIOS Y SIMILARES</t>
  </si>
  <si>
    <t>TESORERÍA. INTERESES DE DEMORA</t>
  </si>
  <si>
    <t>ORGANIZACION Y RR.HH..OTRAS INDEMNIZACIONES</t>
  </si>
  <si>
    <t>TRIBUNAL EC-ADM. OTRAS INDEMNIZACIONES</t>
  </si>
  <si>
    <t>ORGANIZACION Y RR.HH..LOCOMOCIÓN DEL PERSONAL NO DIRECTIVO</t>
  </si>
  <si>
    <t>PRESIDENCIA. LOCOMOCION MIEMBROS ORGANOS DE GOBIERNO</t>
  </si>
  <si>
    <t>23100</t>
  </si>
  <si>
    <t>ORGANIZACION Y RR.HH..DIETAS DEL PERSONAL NO DIRECTIVO</t>
  </si>
  <si>
    <t>TRIBUNAL EC-ADM. DIETAS DEL PERSONAL DIRECTIVO</t>
  </si>
  <si>
    <t>PRESIDENCIA. DIETAS DE LOS MIEMBROS DE ÓRGANOS DE GOBIERNO</t>
  </si>
  <si>
    <t>DESARROLLO EMPRESARIAL. OTROS TRAB. REAL. OTRAS EMP. Y PROF.</t>
  </si>
  <si>
    <t>APOYO A LA EDUCACION. OTROS TRAB. REALIZ. OTRAS EMP. Y PROF.</t>
  </si>
  <si>
    <t>EDIFICACION. OTROS TRAB. REALIZADOS POR OTRAS EMP. Y PROFES.</t>
  </si>
  <si>
    <t>SISTEMAS DE INFORMACION. OTROS TRAB. REALIZ. EMP. Y PROFES.</t>
  </si>
  <si>
    <t>SERVICIOS SANITARIOS. OTROS TRAB. REALIZ. OTRAS EMP. Y PROF.</t>
  </si>
  <si>
    <t>ACTIVIDADES DE TEMPORADA. OTROS TRAB. REALIZ. EMP. Y PROFES.</t>
  </si>
  <si>
    <t>PROMOCION DE LA IGUALDAD. OTROS TRAB. REALIZ. EMP. Y PROFES.</t>
  </si>
  <si>
    <t>PERSONAS CON CAPAC. DIF. OTROS TRAB. REALIZ. EMP. Y PROF.</t>
  </si>
  <si>
    <t>FAMILIA E INFANCIA. OTROS TRABAJOS REALIZ. POR EMP. Y PROF.</t>
  </si>
  <si>
    <t>P. MAYORES. OTROS TRABAJOS REALIZADOS POR OTRAS EMP. Y PROF.</t>
  </si>
  <si>
    <t>COMUNICACION. OTROS TRABAJOS REALIZ. POR OTRAS EMP. Y PROF.</t>
  </si>
  <si>
    <t>GABINETE DE PRENSA. OTROS TRAB. REALIZADOS POR EMP. Y PROF.</t>
  </si>
  <si>
    <t>BIBLIOTECAS. OTROS TRAB. REALIZADOS POR OTRAS EMP. Y PROFES.</t>
  </si>
  <si>
    <t>PROTOCOLO. OTROS TRABAJOS REALIZ. POR OTRAS EMP. Y PROFES.</t>
  </si>
  <si>
    <t>ALUMBRADO PÚBLICO. T.R.O.E. MTO DEL ALUMBRADO PUBLICO</t>
  </si>
  <si>
    <t>22742</t>
  </si>
  <si>
    <t>TRANSPORTE. T.R.O.E. SERVICIO URBANO DE AUTOBUSES</t>
  </si>
  <si>
    <t>22741</t>
  </si>
  <si>
    <t>ESTACIONAMIENTO Y GRUA. T.R.O.E ESTACIONAM. REGULADO Y GRUA</t>
  </si>
  <si>
    <t>22740</t>
  </si>
  <si>
    <t>LIMPIEZA VIARIA. T.R.O.E. LIMPIEZA VIARIA Y R.S.U.</t>
  </si>
  <si>
    <t>RGDA RESIDUOS SÓLIDOS. T.R.O.E LIMPIEZA VIARIA Y RSU</t>
  </si>
  <si>
    <t>PAV. VIAS PUBLICAS.T.R.O.E. LIMP. VIARIA Y REC. RES. SOLIDOS</t>
  </si>
  <si>
    <t>GABINETE DE PRENSA. T.R.O.E. SERVICIOS DE PRENSA</t>
  </si>
  <si>
    <t>22738</t>
  </si>
  <si>
    <t>SERVICIOS SANITARIOS. T.R.O.E. PREVENCIÓN Y PROMOCIÓN DE LA</t>
  </si>
  <si>
    <t>SERVICIOS SOCIALES. T.R.O.E. PREVENCIÓN Y PROMOCIÓN DE SALUD</t>
  </si>
  <si>
    <t>FAMILIA E INFANCIA. T.R.O.E. PREVENCIÓN Y PROMOCIÓN DE LA SA</t>
  </si>
  <si>
    <t>SISTEMAS DE INFORMACIÓN. T.R.O.E. SERVICIOS INFORMÁTICOS</t>
  </si>
  <si>
    <t>22736</t>
  </si>
  <si>
    <t>SERVICIO DE PREVENCION. T.R.O.E. ACTIVIDADES DE PREVENCIÓN</t>
  </si>
  <si>
    <t>22734</t>
  </si>
  <si>
    <t>PERSONAS CON CAPACIDADES DIF. T.R.O.E. ACTIVIDAD PREVENCION</t>
  </si>
  <si>
    <t>P. MAYORES. T.R.O.E. TELEASISTENCIA</t>
  </si>
  <si>
    <t>22732</t>
  </si>
  <si>
    <t>EMPLEO. T.R.O.E. SERVICIOS</t>
  </si>
  <si>
    <t>PROMOCIÓN DE LA IGUALDAD. T.R.O.E. SERVICIOS</t>
  </si>
  <si>
    <t>COMUNICACIÓN. T.R.O.E. SERVICIOS</t>
  </si>
  <si>
    <t>EMPLEO. T.R.O.E. OTROS SERVICIOS EDUCATIVOS</t>
  </si>
  <si>
    <t>APOYO A LA EDUCACION. T.R.O.E.OTROS SERVICIOS EDUCATIVOS</t>
  </si>
  <si>
    <t>SERVICIOS SANITARIOS. T.R.O.E. OTROS SERVICIOS EDUCATIVOS</t>
  </si>
  <si>
    <t>FAMILIA E INFANCIA. T.R.O.E. OTROS SERVICIOS EDUCATIVOS</t>
  </si>
  <si>
    <t>APOYO A LA EDUCACION. T.R.O.E. PUBLICACIONES</t>
  </si>
  <si>
    <t>22728</t>
  </si>
  <si>
    <t>ENSEÑANZA INFANTIL Y PRIMARIA. T.R.O.E. SERV EDUC INFANTIL</t>
  </si>
  <si>
    <t>22727</t>
  </si>
  <si>
    <t>P. MAYORES. T.R.O.E. SERVICIO DE AYUDA A DOMICILIO</t>
  </si>
  <si>
    <t>22724</t>
  </si>
  <si>
    <t>MANTENIMIENTO DE VIAS PUBLICAS.T.R.O.E. MTO DE VIAS PUBLICAS</t>
  </si>
  <si>
    <t>COMUNICACIÓN. T.R.O.E. DISTRIBUCIÓN DE PUBLICACIONES</t>
  </si>
  <si>
    <t>22722</t>
  </si>
  <si>
    <t>EDIFICACIÓN. T.R.O.E. MANTENIMIENTO DE CLIMATIZACIÓN DE EDIF</t>
  </si>
  <si>
    <t>22721</t>
  </si>
  <si>
    <t>MANTENIMIENTO SANEAMIENTO.T.R.O.E. MANTE. ALCANTARILLADO</t>
  </si>
  <si>
    <t>22718</t>
  </si>
  <si>
    <t>PARQUES Y JARDINES.T.R.O.E.MANTENIMIENTO DE PARQUES</t>
  </si>
  <si>
    <t>22717</t>
  </si>
  <si>
    <t>SERVICIOS SANITARIOS. T.R.O.E. DESINFECCIÓN, DESINSECCIÓN, D</t>
  </si>
  <si>
    <t>22714</t>
  </si>
  <si>
    <t>PERSONAS CON CAPACIDADES DIF. T.R.O.E OTROS SERVICIOS CULTUR</t>
  </si>
  <si>
    <t>SERVICIOS SANITARIOS. T.R.O.E. RECOGIDA Y CUSTODIA DE ANIMA</t>
  </si>
  <si>
    <t>22712</t>
  </si>
  <si>
    <t>CONSUMO OMIC. T.R.O.E. SERVICIOS VARIOS</t>
  </si>
  <si>
    <t>EDUC. PERM. ADULTOS. T.R.O.E. SERVICIOS VARIOS</t>
  </si>
  <si>
    <t>EDUCACION AMBIENTAL. T.R.O.E. SERVICIOS VARIOS</t>
  </si>
  <si>
    <t>EDIFICACIÓN. T.R.O.E. SERVICIOS VARIOS</t>
  </si>
  <si>
    <t>SISTEMAS DE INFORMACIÓN. T.R.O.E. SERVICIOS VARIOS</t>
  </si>
  <si>
    <t>ATENCIÓN AL CIUDADANO. T.R.O.E. SERVICIOS VARIOS</t>
  </si>
  <si>
    <t>SERVICIOS SANITARIOS. T.R.O.E. SERVICIOS VARIOS</t>
  </si>
  <si>
    <t>DEPORTE ESCOLAR Y ESCUELAS DEPOR. T.R.O.E. SERVICIOS VARIOS</t>
  </si>
  <si>
    <t>ACTIVIDADES DE TEMPORADA. T.R.O.E. SERVICIOS VARIOS</t>
  </si>
  <si>
    <t>SERVICIOS GENERALES DEPORTES.T.R.O.E. SERVICIOS VARIOS</t>
  </si>
  <si>
    <t>PARQUES Y JARDINES. T.R.O.E. SERVICIOS VARIOS</t>
  </si>
  <si>
    <t>SERVICIOS SOCIALES.T.R.O.E. SERVICIOS VARIOS</t>
  </si>
  <si>
    <t>FAMILIA E INFANCIA. TROE SERVICIOS VARIOS</t>
  </si>
  <si>
    <t>P. MAYORES. T.R.O.E. SERVICIOS VARIOS</t>
  </si>
  <si>
    <t>ORGANO DE GESTIÓN TRIBUT.SERVICIOS DE REC. A FAVOR DE LA ENT</t>
  </si>
  <si>
    <t>MEDIO NATURAL. T.R.O.E. DEPURACION DE AGUAS</t>
  </si>
  <si>
    <t>22707</t>
  </si>
  <si>
    <t>DESARROLLO EMPRESARIAL. TROE ESTUDIOS Y TRABAJOS TÉCNICOS</t>
  </si>
  <si>
    <t>EMPLEO. T.R.O.E ESTUDIOS Y TRABAJOS TÉCNICOS</t>
  </si>
  <si>
    <t>EDIFICACIÓN. T.R.O.E. ESTUDIOS Y TRABAJOS TECNICOS</t>
  </si>
  <si>
    <t>PATRIMONIO. T.R.O.E. ESTUDIOS Y TRABAJOS TÉCNICOS</t>
  </si>
  <si>
    <t>ALUMBRADO PÚBLICO. T.R.O.E. ESTUDIOS Y TRABAJOS TÉCNICOS</t>
  </si>
  <si>
    <t>ORGANIZACION Y RR.HH..T.R.O.E. ESTUDIOS Y TRABAJOS TÉCNICOS</t>
  </si>
  <si>
    <t>PROTECCION CIVIL. T.R.O.E. ESTUDIOS Y TRABAJOS TECN</t>
  </si>
  <si>
    <t>URBANISMO. T.R.O.E. ESTUDIOS Y TRABAJOS TECNICOS</t>
  </si>
  <si>
    <t>TRANSPORTE. T.R.O.E. ESTUDIOS Y TRABAJOS TÉCNICOS</t>
  </si>
  <si>
    <t>SERVICIOS GENERALES DEPORTES.T.R.O.E. ESTUD. Y TRABAJOS TÉC.</t>
  </si>
  <si>
    <t>MEDIO NATURAL. T.R.O.E. ESTUDIOS Y TRABAJOS TECNICOS</t>
  </si>
  <si>
    <t>PROTECCION CONTRA CONTAMINACION.T.R.O.E. ESTUD. Y TRAB. TEC.</t>
  </si>
  <si>
    <t>1721</t>
  </si>
  <si>
    <t>PARQUES Y JARDINES. T.R.O.E. ESTUDIOS Y TRABAJOS TÉCNICOS</t>
  </si>
  <si>
    <t>RGDA. RESIDUOS SOLIDOS.T.R.O.E. ESTUDIOS Y TRABAJOS TECNICOS</t>
  </si>
  <si>
    <t>ESTACIONAMIENTO Y GRUA. T.R.O.E. ESTUDIOS Y TRAB. TECNICOS</t>
  </si>
  <si>
    <t>PROMOCIÓN DE LA IGUALDAD.T.R.O.E. ESTUDIOS Y TRABAJOS T</t>
  </si>
  <si>
    <t>FAMILIA E INFANCIA. TROE ESTUDIOS Y TRABAJOS TÉCNICOS</t>
  </si>
  <si>
    <t>ORGANO DE GESTIÓN TRIBUTARIA. T.R.O.E. EST. Y TRAB. TEC.</t>
  </si>
  <si>
    <t>GESTION PRES. Y SUBV. T.R.O.E. ESTUDIOS Y TRABAJOS TECNICOS</t>
  </si>
  <si>
    <t>EDIFICACIÓN. T.R.O.E. VALORACIONES Y PERITAJES</t>
  </si>
  <si>
    <t>22702</t>
  </si>
  <si>
    <t>EDIFICACIÓN. T.R.O.E. SEGURIDAD</t>
  </si>
  <si>
    <t>REGIMEN INTERIOR.T.R.O.E. SEGURIDAD</t>
  </si>
  <si>
    <t>BIBLIOTECAS. T.R.O.E. SEGURIDAD</t>
  </si>
  <si>
    <t>EDUCACION AMBIENTAL. T.R.O.E. LIMPIEZA Y ASEO</t>
  </si>
  <si>
    <t>SERVICIOS COMPLEMENTARIOS EDUCACION.T.R.O.E. LIMPIEZA Y ASEO</t>
  </si>
  <si>
    <t>MANTENIMIENTO EDIFICIOS. T.R.O.E. LIMPIEZA Y ASEO</t>
  </si>
  <si>
    <t>ADMON. GRAL. SEGURIDAD Y SEAPA. T.R.O.E. LIMPIEZA Y ASEO</t>
  </si>
  <si>
    <t>CONS. Y REHABILITACION EDIFICACION. T.R.O.E. LIMPIEZA Y ASEO</t>
  </si>
  <si>
    <t>ADMON. GRAL. VIVIENDA Y URBANISMO. T.R.O.E. LIMPIEZA Y ASEO</t>
  </si>
  <si>
    <t>PAV. VIAS PUBLICAS. T.R.O.E. LIMPIEZA Y ASEO</t>
  </si>
  <si>
    <t>PERSONAS CON CAPACIDADES DIF. T.R.O.E. LIMPIEZA Y ASEO</t>
  </si>
  <si>
    <t>SERVICIOS SOCIALES. T.R.O.E. LIMPIEZA Y ASEO</t>
  </si>
  <si>
    <t>P. MAYORES. T.R.O.E. LIMPIEZA Y ASEO</t>
  </si>
  <si>
    <t>MANTENIMIENTO EDIFICIOS. OTROS GASTOS DIVERSOS</t>
  </si>
  <si>
    <t>DEPORTE ESCOLAR Y ESCUELAS DEPORTIVAS. OTROS GASTOS DIVERSOS</t>
  </si>
  <si>
    <t>MEDIO NATURAL. OTROS GASTOS DIVERSOS</t>
  </si>
  <si>
    <t>RGDA. RESIDUOS SOLIDOS. OTROS GASTOS DIVERSOS</t>
  </si>
  <si>
    <t>PROMOCION DE LA IGUALDAD. OTROS GASTOS DIVERSOS</t>
  </si>
  <si>
    <t>P. MAYORES. OTROS GASTOS DIVERSOS</t>
  </si>
  <si>
    <t>SISTEMAS DE INFORMACIÓN. CUOTA INSCRIPCION ASOCIACIONES</t>
  </si>
  <si>
    <t>22621</t>
  </si>
  <si>
    <t>SERVICIOS SANITARIOS. CUOTAS INSCRIPCION ASOCIACIONES</t>
  </si>
  <si>
    <t>PARQUES Y JARDINES. CUOTA DE INSCRIPCIÓN A ASOCIACIONES</t>
  </si>
  <si>
    <t>PATRIMONIO. INDEMNIZACIONES VARIAS</t>
  </si>
  <si>
    <t>22618</t>
  </si>
  <si>
    <t>PROTECCION CIVIL.INDEMNIZACIONES VARIAS</t>
  </si>
  <si>
    <t>ORGANO DE GESTION TRIBUTARIA. INDEMNIZACIONES VARIAS</t>
  </si>
  <si>
    <t>DESARROLLO EMPRESARIAL. EXPOSICIONES Y CONGRESOS</t>
  </si>
  <si>
    <t>22617</t>
  </si>
  <si>
    <t>EMPLEO. EXPOSICIONES Y CONGRESOS</t>
  </si>
  <si>
    <t>PRESIDENCIA. CUOTA FEDERACION MUNICIPIOS</t>
  </si>
  <si>
    <t>22616</t>
  </si>
  <si>
    <t>EMPLEO. MATERIAL DIDACTICO</t>
  </si>
  <si>
    <t>EDUC. PERM. ADULTOS.MATERIAL DIDACTICO</t>
  </si>
  <si>
    <t>EDUCACION AMBIENTAL. MATERIAL DIDACTICO</t>
  </si>
  <si>
    <t>PROTECCION CIVIL. MATERIAL DIDACTICO</t>
  </si>
  <si>
    <t>PERSONAS CON CAPACIDADES DIF. MATERIAL DIDACTICO</t>
  </si>
  <si>
    <t>P. MAYORES. EXCURSIONES</t>
  </si>
  <si>
    <t>22610</t>
  </si>
  <si>
    <t>DESARROLLO EMPRESARIAL. ACTIVIDADES CULTURALES Y DEPORTIVAS</t>
  </si>
  <si>
    <t>PARTICIPACIÓN CIUDADANA. ACTIVIDADES CULTURALES Y DEPORTIVAS</t>
  </si>
  <si>
    <t>EDUCACION AMBIENTAL. ACTIV. CULTURALES Y RECREATIVAS</t>
  </si>
  <si>
    <t>APOYO A LA EDUCACION. ACTIVIDADES CULTURALES Y RECREATIVAS</t>
  </si>
  <si>
    <t>JÓVENES. ACTIVIDADES CULTURALES Y DEPORTIVAS</t>
  </si>
  <si>
    <t>TRANSPORTE. ACTIVIDADES CULTURALES Y DEPORTIVAS</t>
  </si>
  <si>
    <t>ACTIVIDADES DE TEMPORADA. ACTIVIDADES CULTURALES Y DEPORTIV.</t>
  </si>
  <si>
    <t>MEDIO NATURAL. ACTIVIDADES CULTURALES Y DEPORTIVAS</t>
  </si>
  <si>
    <t>PROMOCIÓN DE LA IGUALDAD .ACTIVIDADES CULTURALES Y DEPORTIVA</t>
  </si>
  <si>
    <t>PERSONAS CON CAPACIDADES DIF. ACTIVID. CULTURALES  Y RECR.</t>
  </si>
  <si>
    <t>FAMILIA E INFANCIA.ACTIVIDADES CULTURALES Y RECREATIVAS</t>
  </si>
  <si>
    <t>P. MAYORES. ACTIVIDADES CULTURALES Y DEPORTIVAS</t>
  </si>
  <si>
    <t>BIBLIOTECAS. ACTIVIDADES CULTURALES Y RECREATIVAS</t>
  </si>
  <si>
    <t>FIESTAS POPULARES. FESTEJOS POPULARES</t>
  </si>
  <si>
    <t>22608</t>
  </si>
  <si>
    <t>CONSUMO OMIC. REUNIONES, CONFERENCIAS Y CURSOS</t>
  </si>
  <si>
    <t>DESARROLLO EMPRESARIAL. REUNIONES, CONFERENCIAS Y CURSOS</t>
  </si>
  <si>
    <t>PROTECCION CIVIL. REUNIONES, CONFERENCIAS Y CURSOS</t>
  </si>
  <si>
    <t>PROMOCIÓN DE LA IGUALDAD. REUNIONES, CONFERENCIAS Y CURSOS</t>
  </si>
  <si>
    <t>PATRIMONIO. CUOTAS ENTIDADES URBANÍSTICAS</t>
  </si>
  <si>
    <t>22605</t>
  </si>
  <si>
    <t>ORGANIZACION Y RR.HH..JURÍDICOS, CONTENCIOSOS</t>
  </si>
  <si>
    <t>ADMON GRAL. SEGURIDAD Y SEAPA. JURÍDICOS, CONTENCIOSOS</t>
  </si>
  <si>
    <t>ORGANO DE GESTIÓN TRIBUTARIA. GASTOS JURIDICOS</t>
  </si>
  <si>
    <t>ASESORIA JURIDICA. JURIDICOS, CONTENCIOSOS</t>
  </si>
  <si>
    <t>PRESIDENCIA. PUBLICACIÓN EN DIARIOS OFICIALES</t>
  </si>
  <si>
    <t>PERSONAS CON CAPACIDADES DIF. PUBLICIDAD Y PROPAGANDA</t>
  </si>
  <si>
    <t>PROTOCOLO. ATENCIONES PROTOCOLARIAS Y REPRES</t>
  </si>
  <si>
    <t>PREVENCION DE INCENDIOS.TASA POR SERVICIO DE INCENDIOS</t>
  </si>
  <si>
    <t>22512</t>
  </si>
  <si>
    <t>RGDA RESIDUOS SOLIDOS. TASA ELIMINACION RESIDUOS</t>
  </si>
  <si>
    <t>22511</t>
  </si>
  <si>
    <t>PATRIMONIO. TRIBUTOS DE  LAS ENTIDADES LOCALES</t>
  </si>
  <si>
    <t>CONTRATACION. TRIBUTOS AUTONOMICOS</t>
  </si>
  <si>
    <t>PATRIMONIO. TRIBUTOS ESTATALES.</t>
  </si>
  <si>
    <t>PAVIMENTACION VIAS PUBLICAS. TRIBUTOS ESTATALES</t>
  </si>
  <si>
    <t>MEDIO NATURAL. TRIBUTOS ESTATALES</t>
  </si>
  <si>
    <t>COMPRAS. PRIMAS DE SEGUROS DE OTROS RIESGOS</t>
  </si>
  <si>
    <t>22409</t>
  </si>
  <si>
    <t>COMPRAS. PRIMAS DE SEGUROS DE VEHICULOS</t>
  </si>
  <si>
    <t>22401</t>
  </si>
  <si>
    <t>COMPRAS. PRIMAS DE SEGUROS DE EDIFICIOS Y LOCALES</t>
  </si>
  <si>
    <t>DEPORTE ESCOLAR Y ESCUELAS DEPOR. TRANSPORTES</t>
  </si>
  <si>
    <t>SERVICIOS SOCIALES. TRANSPORTES</t>
  </si>
  <si>
    <t>P. MAYORES. TRANSPORTES</t>
  </si>
  <si>
    <t>REGIMEN INTERIOR.POSTALES</t>
  </si>
  <si>
    <t>DESARROLLO EMPRESARIAL. OTROS SUMINISTROS</t>
  </si>
  <si>
    <t>EDUCACIÓN AMBIENTAL. OTROS SUMINISTROS</t>
  </si>
  <si>
    <t>MANTENIMIENTO EDIFICIOS. OTROS SUMINISTROS</t>
  </si>
  <si>
    <t>MANTENIMIENTO VIAS PUBLICAS. OTROS SUMINISTROS</t>
  </si>
  <si>
    <t>SERVICIO DE PREVENCION. OTROS SUMINISTROS</t>
  </si>
  <si>
    <t>JOVENES.OTROS SUMINISTROS</t>
  </si>
  <si>
    <t>SERVICIOS SANITARIOS. OTROS SUMINISTROS</t>
  </si>
  <si>
    <t>ADMON. GRAL. SEGURIDAD Y SEAPA. OTROS SUMINISTROS</t>
  </si>
  <si>
    <t>PERSONAS CON CAPAC. DIF. OTROS SUMINISTROS</t>
  </si>
  <si>
    <t>FAMILIA E INFANCIA.OTROS SUMINISTROS NO INVENTARIABLES</t>
  </si>
  <si>
    <t>P. MAYORES. OTROS SUMINISTROS NO INVENTARIABLES</t>
  </si>
  <si>
    <t>PARQUES Y JARDINES. PLANTAS Y ESPECIES VEGETALES</t>
  </si>
  <si>
    <t>22117</t>
  </si>
  <si>
    <t>ADMON. GRAL. SEGURIDAD Y SEAPA. MATERIAL DEPORTIVO</t>
  </si>
  <si>
    <t>22115</t>
  </si>
  <si>
    <t>DEPORTE ESCOLAR Y ESCUELAS DEPOR. MATERIAL DEPORTIVO</t>
  </si>
  <si>
    <t>ADMON. GRAL. SEGURIDAD Y SEAPA. MUNICIONES</t>
  </si>
  <si>
    <t>22114</t>
  </si>
  <si>
    <t>ADMON. GRAL. SEGURIDAD Y SEAPA. MANUTENCION DE ANIMALES</t>
  </si>
  <si>
    <t>SERVICIO DE PREVENCION. PRODUCTOS FARMACÉUTICOS Y MATERIAL S</t>
  </si>
  <si>
    <t>SEAPA. PRODUCTOS FARMACEUTICOS</t>
  </si>
  <si>
    <t>SERVICIOS GENERALES DEPOR. PROD. FARMACEUT. Y MAT. SANITARIO</t>
  </si>
  <si>
    <t>SERVICIOS SOCIALES. PRODUCTOS FARMACEUTICOS</t>
  </si>
  <si>
    <t>REGIMEN INTERIOR.PRODUCTOS ALIMENTICIOS</t>
  </si>
  <si>
    <t>REGIMEN INTERIOR.VESTUARIO</t>
  </si>
  <si>
    <t>ADMON. GRAL. SEGURIDAD Y SEAPA. VESTUARIO</t>
  </si>
  <si>
    <t>DEPORTE ESCOLAR Y ESCUELAS DEPORTIVAS. VESTUARIO</t>
  </si>
  <si>
    <t>EDUCACION AMBIENTAL. COMBUSTIBLES Y CARBURANTES</t>
  </si>
  <si>
    <t>PARQUE MOVIL. COMBUSTIBLES Y CARBURANTES</t>
  </si>
  <si>
    <t>9204</t>
  </si>
  <si>
    <t>MANTENIMIENTO EDIFICIOS. GAS</t>
  </si>
  <si>
    <t>MANTENIMIENTO EDIFICIOS. AGUA</t>
  </si>
  <si>
    <t>MANTENIMIENTO EDIFICIOS. ENERGIA ELECTRICA</t>
  </si>
  <si>
    <t>ALUMBRADO PÚBLICO. ENERGIA ELECTRICA</t>
  </si>
  <si>
    <t>SISTEMAS DE INFORMACIÓN. MATERIAL INFORMÁTICO NO INVENTARIAB</t>
  </si>
  <si>
    <t>COMPRAS. PRENSA, REVISTAS, LIBROS Y OTRAS PUB.</t>
  </si>
  <si>
    <t>REGIMEN INTERIOR.MATERIAL DE OFICINA ORDINARIO NO INVENTARIA</t>
  </si>
  <si>
    <t>BIBLIOTECAS. MATERIAL DE OFICINA ORDINARIO</t>
  </si>
  <si>
    <t>SISTEMAS DE INFORMACIÓN. CONSERV. EQUIPOS INFORMATICOS</t>
  </si>
  <si>
    <t>21600</t>
  </si>
  <si>
    <t>REGIMEN INTERIOR.REP. MTO. Y CONSERV. MOBILIARIO Y ENSERES</t>
  </si>
  <si>
    <t>ADMON. GRAL. SEGURIDAD Y SEAPA. CONS. MOBILIARIO Y ENSERES</t>
  </si>
  <si>
    <t>SERVICIOS GENERALES DEPORTES. REP. MTO. Y CONS.. MOB. Y ENS.</t>
  </si>
  <si>
    <t>EDUCACION AMBIENTAL. REP. MTO. Y CONSERV. MATERIAL DE TRANSP</t>
  </si>
  <si>
    <t>PARQUE MOVIL. REP. MTO. Y CONSERV. MATERIAL DE TRANSPORTE</t>
  </si>
  <si>
    <t>ADMON. GRAL. SEGURIDAD Y SEAPA. CONS. MATERIAL DE TRANSPORTE</t>
  </si>
  <si>
    <t>EDUCACION AMBIENTAL. CONSERV. MAQUINARIA, INST. Y UTILLAJE</t>
  </si>
  <si>
    <t>MANTENIMIENTO DE EDIFICIOS. REP. MTO. Y CONSERV. MAQUINARIA,</t>
  </si>
  <si>
    <t>EDIFICACIÓN. REP. MTO. Y CONSERV. MAQUINARIA, INSTALACIONES</t>
  </si>
  <si>
    <t>SERVICIO DE PREVENCION. REP. MTO. Y CONSERV. MAQUINARIA, INS</t>
  </si>
  <si>
    <t>JÓVENES. REP. MTO. Y CONSERV. MAQUINARIA, INSTALACIONES Y UT</t>
  </si>
  <si>
    <t>SEAPA. CONSERV. MAQ., INST. Y UTILLAJE</t>
  </si>
  <si>
    <t>PROTECCION CIVIL. CONSERV. MAQ., INST. Y UTILLAJE</t>
  </si>
  <si>
    <t>ADMON. GRAL. SEGURIDAD Y SEAPA. CONS. MAQ.,INST.Y UT.</t>
  </si>
  <si>
    <t>INSTALACIONES DEPORTIVAS. REP. MTO. Y CONSERV. MAQUINARIA, I</t>
  </si>
  <si>
    <t>PARQUES Y JARDINES.CONSERV.MAQ.,INST. Y UTILLAJE</t>
  </si>
  <si>
    <t>PERSONAS CON CAPACIDADES DIF. CONS. MAQUINARIA, INST. Y UTI.</t>
  </si>
  <si>
    <t>SERVICIOS SOCIALES. CONSERV. MAQUINARIA INST Y UTILLAJE</t>
  </si>
  <si>
    <t>P. MAYORES.CONSERV.MAQ.,INST. Y UTILLAJE</t>
  </si>
  <si>
    <t>BIBLIOTECAS. CONSERV. MAQUINARIA, INST. Y UTILLAJE</t>
  </si>
  <si>
    <t>EDUCACION AMBIENTAL. CONSERV EDIFICIOS Y OTRAS CONSTRUC</t>
  </si>
  <si>
    <t>ENSEÑANZA INFANTIL Y PRIM. CONSERV. EDIFICIOS Y OTRAS CONST.</t>
  </si>
  <si>
    <t>EDIFICACION. REP. MTO CONSERV. EDIF. Y OTRAS CONSTRUCCIONES</t>
  </si>
  <si>
    <t>INSTALACIONES DEPORTIVAS.REP. MTO. Y CONSERV. EDIFICIOS Y OT</t>
  </si>
  <si>
    <t>MANTEN. VIAS PUBLICAS. CONSERV. INFRAEST. Y BIENES NATURALES</t>
  </si>
  <si>
    <t>PARQUES Y JARDINES. CONSERV. INFRAEST. Y BIENES NATURALES</t>
  </si>
  <si>
    <t>FIESTAS POPULARES. CANONES</t>
  </si>
  <si>
    <t>DESARROLLO EMPRESARIAL. ARREND. OTRO INMOVILIZADO MATERIAL</t>
  </si>
  <si>
    <t>FIESTAS POPULARES. ARRENDAMIENTO OTRO INMOVILIZADO MATERIAL</t>
  </si>
  <si>
    <t>INSTALACIONES DEPORTIVAS. ARREND. OTRO INMOVILIZADO MATERIAL</t>
  </si>
  <si>
    <t>SERVICIOS GENERALES DEPORTES. ARR.  OTRO INMOVIL. MATERIAL</t>
  </si>
  <si>
    <t>PARQUES Y JARDINES. ARREND. DE OTRO INMOVILIZADO MATERIAL</t>
  </si>
  <si>
    <t>PROMOCION DE LA IGUALDAD. ARREND. OTRO INMOVILIZADO MATERIAL</t>
  </si>
  <si>
    <t>FAMILIA E INFANCIA. ARRENDAMIENTO OTRO INMOVILIZADO MATERIAL</t>
  </si>
  <si>
    <t>BIBLIOTECAS.ARRENDAMIENTOS DE OTRO INMOVILIZADO MATERIAL</t>
  </si>
  <si>
    <t>INSTALACIONES DEPORTIVAS. ARREND. DE MOBILIARIO Y ENSERES</t>
  </si>
  <si>
    <t>20500</t>
  </si>
  <si>
    <t>ADMON. GRAL. SEGURIDAD Y SEAPA. ARREND. MATERIAL TRANSPORTE</t>
  </si>
  <si>
    <t>SISTEMAS DE INFORMACIÓN. ARRENDAMIENTOS DE MAQUINARIA, INSTA</t>
  </si>
  <si>
    <t>INSTALACIONES DEPORTIVAS. ARREND. MAQUIN., INSTAL. Y UTILL.</t>
  </si>
  <si>
    <t>SERVICIOS GENERALES DEPORTES.ARR. DE MAQUI. INST. Y UTILLAJE</t>
  </si>
  <si>
    <t>FAMILIA E INFANCIA. ARRENDAMIENTO MAQ., INSTAL. Y UTILLAJE</t>
  </si>
  <si>
    <t>ORGANIZACION Y RR.HH. ARRENDAMIENTO EDIFICIOS Y OTRAS CONST.</t>
  </si>
  <si>
    <t>INSTALACIONES DEPORTIVAS. ARRENDAMIENTO DE EDIFICIOS Y OTRAS</t>
  </si>
  <si>
    <t>PRESTACIONES SOCIALES EMPLEADOS. OTROS GASTOS SOCIALES LAB.</t>
  </si>
  <si>
    <t>PRESTACIONES SOCIALES EMPLEADOS. OTROS GASTOS SOCIALES FUNC.</t>
  </si>
  <si>
    <t>16207</t>
  </si>
  <si>
    <t>PRESTACIONES SOCIALES A EMPLEADOS. PRESTACIONES MÉDICAS</t>
  </si>
  <si>
    <t>16206</t>
  </si>
  <si>
    <t>PRESTACIONES SOCIALES A EMPLEADOS. ACCIÓN SOCIAL</t>
  </si>
  <si>
    <t>ORGANIZACION Y RR.HH..FORMACIÓN Y PERFECCIONAMIENTO DEL PERS</t>
  </si>
  <si>
    <t>CONSUMO OMIC. SEGURIDAD SOCIAL.</t>
  </si>
  <si>
    <t>DESARROLLO EMPRESARIAL. SEGURIDAD SOCIAL</t>
  </si>
  <si>
    <t>EMPLEO. SEGURIDAD SOCIAL.</t>
  </si>
  <si>
    <t>PARTICIPACION CIUDADANA. SEGURIDAD SOCIAL.</t>
  </si>
  <si>
    <t>EDUCACION PERMANENTE DE ADULTOS. SEGURIDAD SOCIAL.</t>
  </si>
  <si>
    <t>EDUCACION AMBIENTAL. SEGURIDAD SOCIAL.</t>
  </si>
  <si>
    <t>ENSEÑANZA INFANTIL Y PRIMARIA. SEGURIDAD SOCIAL.</t>
  </si>
  <si>
    <t>APOYO A LA EDUCACION. SEGURIDAD SOCIAL.</t>
  </si>
  <si>
    <t>MANTENIMIENTO EDIFICIOS. SEGURIDAD SOCIAL</t>
  </si>
  <si>
    <t>EDIFICACIÓN. SEGURIDAD SOCIAL</t>
  </si>
  <si>
    <t>PATRIMONIO.SEGURIDAD SOCIAL</t>
  </si>
  <si>
    <t>MANT. VÍAS PÚBLICAS. SEGURIDAD SOCIAL</t>
  </si>
  <si>
    <t>PARQUE MOVIL. SEGURIDAD SOCIAL</t>
  </si>
  <si>
    <t>REGIMEN INTERIOR.SEGURIDAD SOCIAL</t>
  </si>
  <si>
    <t>SISTEMAS DE INFORMACIÓN.SEGURIDAD SOCIAL</t>
  </si>
  <si>
    <t>ORGANIZACION Y RR.HH..SEGURIDAD SOCIAL</t>
  </si>
  <si>
    <t>FIESTAS POPULARES.  SEGURIDAD SOCIAL</t>
  </si>
  <si>
    <t>SEAPA. SEGURIDAD SOCIAL.</t>
  </si>
  <si>
    <t>SEGURIDAD Y ORDEN PÚBLICO. SEGURIDAD SOCIAL.</t>
  </si>
  <si>
    <t>ADMON. GRAL. SEGURIDAD Y SEAPA. SEGURIDAD SOCIAL.</t>
  </si>
  <si>
    <t>URBANISMO. SEGURIDAD SOCIAL</t>
  </si>
  <si>
    <t>TRANSPORTE. SEGURIDAD SOCIAL</t>
  </si>
  <si>
    <t>DEPORTE ESCOLAR Y ESCU. DEPORT. SEGURIDAD SOCIAL</t>
  </si>
  <si>
    <t>MEDIO NATURAL. SEGURIDAD SOCIAL.</t>
  </si>
  <si>
    <t>PARQUES Y JARDINES. SEGURIDAD SOCIAL.</t>
  </si>
  <si>
    <t>LIMPIEZA VIARIA. SEGURIDAD SOCIAL.</t>
  </si>
  <si>
    <t>SERVICIOS SOCIALES. SEGURIDAD SOCIAL.</t>
  </si>
  <si>
    <t>BIBLIOTECAS. SEGURIDAD SOCIAL.</t>
  </si>
  <si>
    <t>TESORERIA. SEGURIDAD SOCIAL.</t>
  </si>
  <si>
    <t>TRIBUNAL EC-ADM. SEGURIDAD SOCIAL.</t>
  </si>
  <si>
    <t>ORGANO DE GESTIÓN TRIBUTARIA.SEGURIDAD SOCIAL.</t>
  </si>
  <si>
    <t>GESTION CONTABLE.SEGURIDAD SOCIAL.</t>
  </si>
  <si>
    <t>GESTION PRESUPUEST Y SUBVENCION.SEGURIDAD SOCIAL.</t>
  </si>
  <si>
    <t>INTERVENCION. SEGURIDAD SOCIAL.</t>
  </si>
  <si>
    <t>GESTION PADRON HABITANTES. SEGURIDAD SOCIAL.</t>
  </si>
  <si>
    <t>ASESORIA JURIDICA. SEGURIDAD SOCIAL.</t>
  </si>
  <si>
    <t>CONTRATACIÓN. SEGURIDAD SOCIAL</t>
  </si>
  <si>
    <t>ARCHIVO MUNICIPAL. SEGURIDAD SOCIAL.</t>
  </si>
  <si>
    <t>PROTOCOLO. SEGURIDAD SOCIAL.</t>
  </si>
  <si>
    <t>PRESIDENCIA. SEGURIDAD SOCIAL.</t>
  </si>
  <si>
    <t>COORDINACION GENERAL. SEGURIDAD SOCIAL</t>
  </si>
  <si>
    <t>GOBIERNO MUNICIPAL. SEGURIDAD SOCIAL.</t>
  </si>
  <si>
    <t>ORGANIZACION Y RR.HH..GRATIFICACIONES</t>
  </si>
  <si>
    <t>ORGANIZACION Y RR.HH..PRODUCTIVIDAD</t>
  </si>
  <si>
    <t>TRIBUNAL EC-ADM. OTRO PERSONAL</t>
  </si>
  <si>
    <t>ORGANIZACION Y RR.HH..CONTRATACIONES TEMPORALES</t>
  </si>
  <si>
    <t>14101</t>
  </si>
  <si>
    <t>SERVICIOS SOCIALES. CONVENIOS CON OTRAS INSTITUCIONES</t>
  </si>
  <si>
    <t>14100</t>
  </si>
  <si>
    <t>PENSIONES. PENSIONES P.LABORAL</t>
  </si>
  <si>
    <t>ORGANIZACION Y RR.HH..FONDO DE VALORACION P. LABORAL</t>
  </si>
  <si>
    <t>EDIFICACIÓN. RETRIBUCIONES BÁSICAS PERSONAL LABORAL TEMPORAL</t>
  </si>
  <si>
    <t>ORGANIZACION Y RR.HH. RETRIB. PERSONAL LABORAL TEMPORAL</t>
  </si>
  <si>
    <t>ADMON. GRAL. SEGURIDAD Y SEAPA. RET. BASICAS PERS. LAB. TEMP</t>
  </si>
  <si>
    <t>SERVICIOS SOCIALES.RETRIB. PERSONAL LABORAL TEMPORAL</t>
  </si>
  <si>
    <t>PRESIDENCIA.RETRIBUCIONES BÁSICAS PERSONAL LABORAL TEMPORAL</t>
  </si>
  <si>
    <t>COORDINACIÓN GENERAL. RETRIB. BÁSICAS P. LABORAL TEMPORAL</t>
  </si>
  <si>
    <t>OTRAS REMUNERACIONES PERSONAL LABORAL FIJO</t>
  </si>
  <si>
    <t>DESARROLLO EMPRESARIAL. RETRIBUCIONES BÁSICAS PERSONAL LABOR</t>
  </si>
  <si>
    <t>EMPLEO. RETRIBUCIONES BASICAS PNAL.LABORAL FIJO</t>
  </si>
  <si>
    <t>PARTICIPACION CIUDADANA Y DISTRITOS. RETRIBUCIONES BÁSICAS P</t>
  </si>
  <si>
    <t>EDUC. PERM. ADULTOS. RETRIBUCIONES BASICAS PNAL.LABORAL FIJO</t>
  </si>
  <si>
    <t>EDUCACION AMBIENTAL. RETRIBUCIONES BASICAS PERS LABORAL</t>
  </si>
  <si>
    <t>ENSEÑANZA INFANTIL Y PRIMARIA. RETRIB. BASICAS P. LABORAL</t>
  </si>
  <si>
    <t>APOYO A LA EDUCACION.RETRIBUCIONES BASICAS PNAL.LABORAL FIJO</t>
  </si>
  <si>
    <t>MANTENIMIENTO EDIFICIOS. RET. BASICAS PERSONAL LABORAL FIJO</t>
  </si>
  <si>
    <t>EDIFICACIÓN. RETRIBUCIONES BÁSICAS PERSONAL LABORAL</t>
  </si>
  <si>
    <t>PATRIMONIO. RETRIBUCIONES BÁSICAS PERSONAL LABORAL</t>
  </si>
  <si>
    <t>SERVICIO DE PREVENCION. RETRIBUCIONES BÁSICAS PERSONAL LABOR</t>
  </si>
  <si>
    <t>PARQUE MOVIL. RETRIBUCIONES BÁSICAS PERSONAL LABORAL</t>
  </si>
  <si>
    <t>REGIMEN INTERIOR.RETRIBUCIONES BÁSICAS PERSONAL LABORAL</t>
  </si>
  <si>
    <t>SISTEMAS DE INFORMACIÓN. RETRIBUCIONES BÁSICAS PERSONAL LABO</t>
  </si>
  <si>
    <t>ORGANIZACION Y RR.HH..RETRIBUCIONES BÁSICAS PERSONAL LABORAL</t>
  </si>
  <si>
    <t>ATENCIÓN AL CIUDADANO. RETRIBUCIONES BÁSICAS PERSONAL LABORA</t>
  </si>
  <si>
    <t>FIESTAS POPULARES. RETRIBUCIONES BÁSICAS PERSONAL LABORAL</t>
  </si>
  <si>
    <t>JÓVENES.RETRIBUCIONES BÁSICAS PERSONAL LABORAL</t>
  </si>
  <si>
    <t>SEAPA. RETRIB. BASICAS P. LABORAL</t>
  </si>
  <si>
    <t>SERVICIOS SANITARIOS. RETRIBUCIONES BÁSICAS PERSONAL LABORAL</t>
  </si>
  <si>
    <t>ADMON. GRAL. SEGURIDAD Y SEAPA. RETRIB.BAS. P.LABORAL FIJO</t>
  </si>
  <si>
    <t>INSTALACIONES DEPORTIVAS. RETRIBUCIONES BÁSICAS PERSONAL LAB</t>
  </si>
  <si>
    <t>DEPORTE ESCOLAR Y ESCUELAS DEPORT. RETRIBUCIONES BÁSICAS PER</t>
  </si>
  <si>
    <t>SERVICIOS GENERALES DEPORTES. R. BÁSICAS PERSONAL LABORAL</t>
  </si>
  <si>
    <t>MEDIO NATURAL. RETRIB. BASICAS PNAL.LABORAL FIJO</t>
  </si>
  <si>
    <t>PARQUES Y JARDINES.RETRIB.BASICAS P.LABORAL</t>
  </si>
  <si>
    <t>LIMPIEZA VIARIA. RETRIBUCIONES BASICAS PNAL.LABORAL FIJO</t>
  </si>
  <si>
    <t>SERVICIOS SOCIALES.RETRIB.BASICAS P.LABORAL FIJO</t>
  </si>
  <si>
    <t>COMUNICACION. RETRIBUCIONES BÁSICAS PERSONAL LABORAL</t>
  </si>
  <si>
    <t>GABINETE DE PRENSA. RETRIBUCIONES BÁSICAS PERSONAL LABORAL</t>
  </si>
  <si>
    <t>BIBLIOTECAS. RETRIBUCIONES BASICAS PNAL.LABORAL FIJO</t>
  </si>
  <si>
    <t>ORGANO DE GESTIÓN TRIBUTARIA. RETR. BASICAS P. LAB. FIJO</t>
  </si>
  <si>
    <t>GESTION CONTABLE.RETRIBUCIONES BÁSICAS PERSONAL LABORAL</t>
  </si>
  <si>
    <t>GESTION PRESUPUEST Y SUBVENCION.RETRIB BASIC PNAL.LRAL FIJO</t>
  </si>
  <si>
    <t>CONTRATACIÓN. RETRIBUCIONES BÁSICAS PERSONAL LABORAL</t>
  </si>
  <si>
    <t>PROTOCOLO. RETRIB.BASICAS P.LABORAL FIJO</t>
  </si>
  <si>
    <t>PRESIDENCIA. RETRIBUCIONES BÁSICAS.</t>
  </si>
  <si>
    <t>COORDINACIÓN GENERAL. RETRIBUCIONES BÁSICAS P. LABORAL.</t>
  </si>
  <si>
    <t>PENSIONES. PENSIONES P.FUNCIONARIO</t>
  </si>
  <si>
    <t>ORGANIZACION Y RR.HH..FONDO DE VALORACION P. FUNCIONARIO</t>
  </si>
  <si>
    <t>SEGURIDAD Y ORDEN PUBLICO. RETRIB. FUNCIONARIOS EN PRACTICAS</t>
  </si>
  <si>
    <t>12400</t>
  </si>
  <si>
    <t>CONSUMO OMIC. RETRIBUCIONES COMPLEMENTARIAS P.FUNCIONARIO</t>
  </si>
  <si>
    <t>DESARROLLO EMPRESARIAL. COMPLEMENTO ESPECÍFICO  PERSONAL FUN</t>
  </si>
  <si>
    <t>EDUC. PERM. ADULTOS.RETRIBUCIONES COMPLEM P. FUNCIONARIO</t>
  </si>
  <si>
    <t>MANTENIMIENTO EDIFICIOS. COMPLEMENTO ESPECIF P. FUNCIONARIO</t>
  </si>
  <si>
    <t>EDIFICACIÓN. COMPLEMENTO ESPECIFICO PERSONAL FUNCIONARIO</t>
  </si>
  <si>
    <t>PATRIMONIO.COMP. ESPECIFICO PERSONAL FUNCIONARIO</t>
  </si>
  <si>
    <t>MANT. VÍAS PÚBLIC. COMPLEMENTO ESPECIFICO PERS. FUNCIONARIO</t>
  </si>
  <si>
    <t>SERVICIO DE PREVENCION. COMPLEMENTO ESPECÍFICO  PERSONAL FUN</t>
  </si>
  <si>
    <t>REGIMEN INTERIOR.COMPLEMENTO ESPECÍFICO  PERSONAL FUNCIONARI</t>
  </si>
  <si>
    <t>SISTEMAS DE INFORMACIÓN. COMPLEMENTO ESPECÍFICO  PERSONAL FU</t>
  </si>
  <si>
    <t>ORGANIZACION Y RR.HH..COMPLEMENTO ESPECÍFICO  PERSONAL FUNCI</t>
  </si>
  <si>
    <t>ATENCIÓN AL CIUDADANO. COMPLEMENTO ESPECÍFICO  PERSONAL FUNC</t>
  </si>
  <si>
    <t>SERVICIOS SANITARIOS. COMPLEMENTO ESPECÍFICO  PERSONAL FUNCI</t>
  </si>
  <si>
    <t>SEGURIDAD Y ORDEN PÚBLICO. COMPLEMENTO ESPECÍFICO.</t>
  </si>
  <si>
    <t>ADMON. GRAL. SEGURIDAD Y SEAPA. COMPL. ESPEC. P. FUNCIONARIO</t>
  </si>
  <si>
    <t>URBANISMO. COMPLEMENTO ESPECÍFICO  PERSONAL FUNCIONARIO</t>
  </si>
  <si>
    <t>TRANSPORTE. COMPLEMENTO ESPECÍFICO</t>
  </si>
  <si>
    <t>PARQUES Y JARDINES.RETRIB.COMPLEMENTARIAS P.FUNCIONARIO</t>
  </si>
  <si>
    <t>LIMPIEZA VIARIA.RETRIBUCIONES COMPLEMENTARIAS P. FUNCIONARIO</t>
  </si>
  <si>
    <t>SERVICIOS SOCIALES.RETRIB.COMPLEMENTARIAS P.FUNCIONARIO</t>
  </si>
  <si>
    <t>TESORERIA.RETRIB.COMPLEMENTARIAS P.FUNCIONARIO</t>
  </si>
  <si>
    <t>TRIBUNAL EC-ADM. COMPLEMENTO ESPECÍFICO.</t>
  </si>
  <si>
    <t>ORGANO DE GESTIÓN TRIBUTARIA. RETR COMPLEM P FUNCIONARIO</t>
  </si>
  <si>
    <t>GESTION CONTABLE. RETRIBUCIONES COMPLEMEN P. FUNCIONARIO</t>
  </si>
  <si>
    <t>GESTION PRESUPUEST Y SUBVENCION.RETRIB.COMPL. P.FUNCIONARIO</t>
  </si>
  <si>
    <t>INTERVENCION.RETRIB.COMPLEMENTARIAS P.FUNCIONARIO</t>
  </si>
  <si>
    <t>GESTION PADRON HABITANTES. COMPLEMENTO ESPECIFICO P. FUNCION</t>
  </si>
  <si>
    <t>ASESORIA JURIDICA. COMPLEMENTO ESPECÍFICO.</t>
  </si>
  <si>
    <t>CONTRATACIÓN. COMP. ESPECIFICO PERSONAL FUNCIONARIO</t>
  </si>
  <si>
    <t>ARCHIVO MUNICIPAL. RETRIBUCIONES COMPLE P. FUNCIONARIO</t>
  </si>
  <si>
    <t>PROTOCOLO. COMPLEMENTO ESPECÍFICO  PERSONAL FUNCIONARIO</t>
  </si>
  <si>
    <t>PRESIDENCIA. RETRIBUCIONES COMPLEMENTARIAS P. FUNCIONARIO</t>
  </si>
  <si>
    <t>SECRETARIA DEL PLENO.RETRIB.COMPLEM P.FUNCIONARIO</t>
  </si>
  <si>
    <t>COORDINACIÓN GENERAL. COMPLEMENTO ESPECÍFICIO P. FUNCIONARIO</t>
  </si>
  <si>
    <t>CONSUMO OMIC. COMPLEMENTO DE DESTINO.</t>
  </si>
  <si>
    <t>DESARROLLO EMPRESARIAL. COMPLEMENTO DE DESTINO  PERSONAL FUN</t>
  </si>
  <si>
    <t>EDUCACIÓN PERMANENTE DE ADULTOS. COMPLEMENTO DE DESTINO.</t>
  </si>
  <si>
    <t>MANTENIMIENTO EDIFICIOS. COMPLEMENTO  DESTINO P. FUNCIONARIO</t>
  </si>
  <si>
    <t>EDIFICACIÓN. COMPLEMENTO DE DESTINO PERSONAL FUNCIONARIO</t>
  </si>
  <si>
    <t>PATRIMONIO.COMP. DE DESTINO PERSONAL FUNCIONARIO</t>
  </si>
  <si>
    <t>MANT. VÍAS PÚBLIC. COMPLEMENTO DE DESTINO PERS. FUNCIONARIO</t>
  </si>
  <si>
    <t>SERVICIO DE PREVENCION. COMPLEMENTO DE DESTINO  PERSONAL FUN</t>
  </si>
  <si>
    <t>REGIMEN INTERIOR.COMPLEMENTO DE DESTINO  PERSONAL FUNCIONARI</t>
  </si>
  <si>
    <t>SISTEMAS DE INFORMACIÓN. COMP. DE DESTINO  PER. FUNCIONARIO</t>
  </si>
  <si>
    <t>ORGANIZACION Y RR.HH..COMPLEMENTO DE DESTINO  PERSONAL FUNCI</t>
  </si>
  <si>
    <t>ATENCIÓN AL CIUDADANO. COMPLEMENTO DE DESTINO  PERSONAL FUNC</t>
  </si>
  <si>
    <t>SERVICIOS SANITARIOS. COMPLEMENTO DE DESTINO  PERSONAL FUNCI</t>
  </si>
  <si>
    <t>SEGURIDAD Y ORDEN PUBLICO. COMPLEMENTO DE DESTINO.</t>
  </si>
  <si>
    <t>ADMON. GRAL. SEGURIDAD Y SEAPA.  COMPLEMENTO DE DESTINO.</t>
  </si>
  <si>
    <t>URBANISMO. COMPLEMENTO DE DESTINO  PERSONAL FUNCIONARIO</t>
  </si>
  <si>
    <t>TRANSPORTE. COMPLEMENTO DE DESTINO</t>
  </si>
  <si>
    <t>PARQUES Y JARDINES. COMPLEMENTO DE DESTINO</t>
  </si>
  <si>
    <t>LIMPIEZA VIARIA. COMPLEMENTO DE DESTINO.</t>
  </si>
  <si>
    <t>SERVICIOS SOCIALES.COMPLEMENTO DE DESTINO.</t>
  </si>
  <si>
    <t>TESORERIA. COMPLEMENTO DE DESTINO.</t>
  </si>
  <si>
    <t>TRIBUNAL EC-ADM. COMPLEMENTO DE DESTINO.</t>
  </si>
  <si>
    <t>ORGANO DE GESTIÓN TRIBUTARIA.COMPLEMENTO DE DESTINO.</t>
  </si>
  <si>
    <t>GESTION CONTABLE.COMPLEMENTO DE DESTINO.</t>
  </si>
  <si>
    <t>GESTION PRESUPUEST Y SUBVENCION.COMPLEMENTO DE DESTINO.</t>
  </si>
  <si>
    <t>INTERVENCION. COMPLEMENTO DE DESTINO.</t>
  </si>
  <si>
    <t>GESTION PADRON HABITANTES. COMPLEMENTO DE DESTINO P. FUNCION</t>
  </si>
  <si>
    <t>ASESORIA JURIDICA. COMPLEMENTO DE DESTINO.</t>
  </si>
  <si>
    <t>CONTRATACIÓN. COMP. DE DESTINO PERSONAL FUNCIONARIO</t>
  </si>
  <si>
    <t>ARCHIVO MUNICIPAL. COMPLEMENTO DE DESTINO.</t>
  </si>
  <si>
    <t>PROTOCOLO. COMPLEMENTO DE DESTINO  PERSONAL FUNCIONARIO</t>
  </si>
  <si>
    <t>PRESIDENCIA.COMPLEMENTO DE DESTINO.</t>
  </si>
  <si>
    <t>SECRETARIA DEL PLENO. COMPLEMENTO DE DESTINO.</t>
  </si>
  <si>
    <t>COORDINACIÓN GENERAL. COMPLEMENTO DE DESTINO P. FUNCIONARIO</t>
  </si>
  <si>
    <t>CONSUMO OMIC. RETRIBUCIONES BASICAS P. FUNCIONARIO</t>
  </si>
  <si>
    <t>12010</t>
  </si>
  <si>
    <t>DESARROLLO EMPRESARIAL. RETRIB COMPLEM P. FUNCIONARIO</t>
  </si>
  <si>
    <t>EDUC. PERM. ADULTOS. RETRIBUCIONES BASICAS P. FUNCIONARIO</t>
  </si>
  <si>
    <t>MANTENIMIENTO EDIFICIOS. RET. BASICAS Y TRIENIOS P. FUNC.</t>
  </si>
  <si>
    <t>EDIFICACIÓN. RETRIBUCIONES BASICAS Y TRIENIOS P. FUNCIONARIO</t>
  </si>
  <si>
    <t>PATRIMONIO. RETRIB. BASICAS Y TRIENIOS P. FUNCIONARIO</t>
  </si>
  <si>
    <t>MANT. VÍAS PÚBLIC. RETRIB. BASICAS Y TRIENIOS P. FUNCIONARIO</t>
  </si>
  <si>
    <t>SERVICIO DE PREVENCION. RETRIB. BASICAS Y TRIENIOS P. FUNCIO</t>
  </si>
  <si>
    <t>REGIMEN INTERIOR.RETRIB. BASICAS Y TRIENIOS P. FUNCIONARIO</t>
  </si>
  <si>
    <t>SISTEMAS DE INFORMACIÓN. RETRIB. BASICAS Y TRIENIOS P. FUNCI</t>
  </si>
  <si>
    <t>ORGANIZACION Y RR.HH..RETRIB. BASICAS Y TRIENIOS P. FUNCIONA</t>
  </si>
  <si>
    <t>ATENCIÓN AL CIUDADANO. RETRIB. BASICAS Y TRIENIOS P. FUNCION</t>
  </si>
  <si>
    <t>SERVICIOS SANITARIOS. RETRIB. BASICAS Y TRIENIOS P. FUNCIONA</t>
  </si>
  <si>
    <t>SEGURIDAD Y ORDEN PÚBLICO. RETRIB. Y TRIENIOS P. FUNCIONARIO</t>
  </si>
  <si>
    <t>ADMON. GRAL. SEGURIDAD Y SEAPA.  RETRIB.BAS P.FUNCIONARIO</t>
  </si>
  <si>
    <t>URBANISMO. RETRIB. BASICAS Y TRIENIOS P. FUNCIONARIO</t>
  </si>
  <si>
    <t>TRANSPORTE. RETRIB. BASICAS Y TRIEN</t>
  </si>
  <si>
    <t>PARQUES Y JARDINES.RETRIB.BASICAS P.FUNCIONARIO</t>
  </si>
  <si>
    <t>LIMPIEZA VIARIA. RETRIBUCIONES BASICAS P. FUNCIONARIO</t>
  </si>
  <si>
    <t>SERVICIOS SOCIALES.RETRIB.BASICAS P.FUNCIONARIO</t>
  </si>
  <si>
    <t>TESORERIA.RETRIB.BASICAS P.FUNCIONARIO</t>
  </si>
  <si>
    <t>TRIBUNAL EC-ADM. RETRIB.  BASICAS Y TRIENIOS P. FUNCIONARIO</t>
  </si>
  <si>
    <t>ORGANO DE GESTIÓN TRIBUTARIA. RETR. BASICAS P FUNCIONARIO</t>
  </si>
  <si>
    <t>GESTION CONTABLE. RETRIBUCIONES BASICAS P. FUNCIONARIO</t>
  </si>
  <si>
    <t>GESTION PRESUPUEST Y SUBVENCION.RETRIB.BASICAS P.FUNCIONARIO</t>
  </si>
  <si>
    <t>INTERVENCION .RETRIB.BASICAS P.FUNCIONARIO</t>
  </si>
  <si>
    <t>GESTION PADRON HABITANTES. RETRIB BASICAS P. FUNCIONARIO</t>
  </si>
  <si>
    <t>ASESORIA JURIDICA. RETRIB. BASICAS Y TRIENIOS P. FUNCIONARIO</t>
  </si>
  <si>
    <t>CONTRATACIÓN. RETR. BASICAS Y TRIENIOS P. FUNCIONARIO</t>
  </si>
  <si>
    <t>ARCHIVO MUNICIPAL. RETRIBUCIONES BASICAS P. FUNCIONARIO</t>
  </si>
  <si>
    <t>PROTOCOLO. RETRIB. BASICAS Y TRIENIOS P. FUNCIONARIO</t>
  </si>
  <si>
    <t>PRESIDENCIA. RETRIBUCIONES BASICAS P. FUNCIONARIO</t>
  </si>
  <si>
    <t>SECRETARIA DEL PLENO.RET.BASICAS P.FUNCIONARIO</t>
  </si>
  <si>
    <t>COORDINACIÓN GENERAL. RETRIBUCIONES BÁSICAS P. FUNCIONARIO</t>
  </si>
  <si>
    <t>GOBIERNO MUNICIPAL. RETRIBUCIONES BASICAS P. EVENTUAL</t>
  </si>
  <si>
    <t>GOBIERNO MUNICIPAL. RETRIBUCIONES BASICAS ALTOS CARGOS</t>
  </si>
  <si>
    <t>Porcentaje de ingresos derivados del urbanismo</t>
  </si>
  <si>
    <t>Presupuesto total de ingresos.</t>
  </si>
  <si>
    <t>% Ingresos urbanismo sobre Ppto total</t>
  </si>
  <si>
    <t>Porcentaje de gastos autorizados derivados del urbanismo</t>
  </si>
  <si>
    <t xml:space="preserve"> aplicaciones  "15--" </t>
  </si>
  <si>
    <t>Presupuesto total de gastos.</t>
  </si>
  <si>
    <t>TOTAL PRESUPUESTO GASTOS 2024</t>
  </si>
  <si>
    <t>APLICACIONES PRESUPUESTARIAS CAP. 6 PPTO 2024</t>
  </si>
  <si>
    <t>Fuente: Rendiciondecuentas.es_Datos de la cuenta del Ejercicio 2024 Y SICAL-EJERCICIO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</si>
</sst>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14993743705557422"/>
      </top>
      <bottom/>
      <diagonal/>
    </border>
    <border>
      <left style="thin">
        <color indexed="64"/>
      </left>
      <right/>
      <top style="thin">
        <color theme="0" tint="-0.14990691854609822"/>
      </top>
      <bottom/>
      <diagonal/>
    </border>
    <border>
      <left style="thin">
        <color indexed="64"/>
      </left>
      <right/>
      <top style="thin">
        <color theme="0" tint="-0.1498764000366222"/>
      </top>
      <bottom/>
      <diagonal/>
    </border>
    <border>
      <left style="thin">
        <color indexed="64"/>
      </left>
      <right/>
      <top style="thin">
        <color theme="0" tint="-0.14984588152714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1">
    <xf numFmtId="0" fontId="0" fillId="0" borderId="0" xfId="0"/>
    <xf numFmtId="49" fontId="0" fillId="0" borderId="0" xfId="0" applyNumberFormat="1"/>
    <xf numFmtId="49" fontId="16" fillId="0" borderId="0" xfId="0" applyNumberFormat="1" applyFont="1"/>
    <xf numFmtId="1" fontId="0" fillId="0" borderId="0" xfId="0" applyNumberFormat="1"/>
    <xf numFmtId="1" fontId="16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49" fontId="16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49" fontId="18" fillId="0" borderId="0" xfId="0" applyNumberFormat="1" applyFont="1"/>
    <xf numFmtId="4" fontId="18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16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22" fillId="0" borderId="10" xfId="0" applyFont="1" applyBorder="1" applyAlignment="1">
      <alignment vertical="center" wrapText="1"/>
    </xf>
    <xf numFmtId="0" fontId="13" fillId="33" borderId="11" xfId="0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wrapText="1"/>
    </xf>
    <xf numFmtId="0" fontId="16" fillId="34" borderId="13" xfId="0" applyFont="1" applyFill="1" applyBorder="1" applyAlignment="1">
      <alignment horizontal="right"/>
    </xf>
    <xf numFmtId="0" fontId="0" fillId="0" borderId="14" xfId="0" applyBorder="1" applyAlignment="1">
      <alignment wrapText="1"/>
    </xf>
    <xf numFmtId="2" fontId="23" fillId="35" borderId="15" xfId="0" applyNumberFormat="1" applyFont="1" applyFill="1" applyBorder="1" applyAlignment="1">
      <alignment horizontal="right" vertical="center" wrapText="1"/>
    </xf>
    <xf numFmtId="0" fontId="16" fillId="36" borderId="12" xfId="0" applyFont="1" applyFill="1" applyBorder="1" applyAlignment="1">
      <alignment wrapText="1"/>
    </xf>
    <xf numFmtId="0" fontId="23" fillId="35" borderId="14" xfId="0" applyFont="1" applyFill="1" applyBorder="1" applyAlignment="1">
      <alignment wrapText="1"/>
    </xf>
    <xf numFmtId="0" fontId="23" fillId="35" borderId="17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vertical="center" wrapText="1"/>
    </xf>
    <xf numFmtId="0" fontId="16" fillId="37" borderId="12" xfId="0" applyFont="1" applyFill="1" applyBorder="1" applyAlignment="1">
      <alignment wrapText="1"/>
    </xf>
    <xf numFmtId="0" fontId="16" fillId="38" borderId="12" xfId="0" applyFont="1" applyFill="1" applyBorder="1" applyAlignment="1">
      <alignment wrapText="1"/>
    </xf>
    <xf numFmtId="0" fontId="0" fillId="35" borderId="22" xfId="0" applyFill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0" xfId="0" applyAlignment="1">
      <alignment wrapText="1"/>
    </xf>
    <xf numFmtId="0" fontId="18" fillId="36" borderId="13" xfId="0" applyFont="1" applyFill="1" applyBorder="1" applyAlignment="1">
      <alignment horizontal="right"/>
    </xf>
    <xf numFmtId="0" fontId="18" fillId="37" borderId="13" xfId="0" applyFont="1" applyFill="1" applyBorder="1" applyAlignment="1">
      <alignment horizontal="right"/>
    </xf>
    <xf numFmtId="0" fontId="18" fillId="38" borderId="13" xfId="0" applyFont="1" applyFill="1" applyBorder="1" applyAlignment="1">
      <alignment horizontal="right"/>
    </xf>
    <xf numFmtId="43" fontId="0" fillId="0" borderId="0" xfId="42" applyFont="1"/>
    <xf numFmtId="0" fontId="0" fillId="0" borderId="11" xfId="0" applyBorder="1"/>
    <xf numFmtId="43" fontId="0" fillId="0" borderId="11" xfId="0" applyNumberFormat="1" applyBorder="1"/>
    <xf numFmtId="3" fontId="0" fillId="0" borderId="11" xfId="0" applyNumberFormat="1" applyBorder="1"/>
    <xf numFmtId="164" fontId="0" fillId="0" borderId="0" xfId="0" applyNumberFormat="1"/>
    <xf numFmtId="0" fontId="16" fillId="0" borderId="11" xfId="0" applyFont="1" applyBorder="1" applyAlignment="1">
      <alignment horizontal="center"/>
    </xf>
    <xf numFmtId="3" fontId="0" fillId="0" borderId="0" xfId="0" applyNumberFormat="1"/>
    <xf numFmtId="0" fontId="19" fillId="0" borderId="25" xfId="0" applyFont="1" applyBorder="1"/>
    <xf numFmtId="0" fontId="19" fillId="0" borderId="26" xfId="0" applyFont="1" applyBorder="1"/>
    <xf numFmtId="43" fontId="19" fillId="0" borderId="27" xfId="42" applyFont="1" applyBorder="1"/>
    <xf numFmtId="3" fontId="19" fillId="0" borderId="27" xfId="0" applyNumberFormat="1" applyFont="1" applyBorder="1"/>
    <xf numFmtId="3" fontId="19" fillId="0" borderId="24" xfId="0" applyNumberFormat="1" applyFont="1" applyBorder="1"/>
    <xf numFmtId="4" fontId="0" fillId="0" borderId="11" xfId="0" applyNumberFormat="1" applyBorder="1"/>
    <xf numFmtId="4" fontId="19" fillId="0" borderId="27" xfId="0" applyNumberFormat="1" applyFont="1" applyBorder="1"/>
    <xf numFmtId="4" fontId="19" fillId="0" borderId="25" xfId="0" applyNumberFormat="1" applyFont="1" applyBorder="1"/>
    <xf numFmtId="4" fontId="19" fillId="0" borderId="26" xfId="0" applyNumberFormat="1" applyFont="1" applyBorder="1"/>
    <xf numFmtId="0" fontId="19" fillId="39" borderId="0" xfId="0" applyFont="1" applyFill="1"/>
    <xf numFmtId="0" fontId="19" fillId="39" borderId="0" xfId="0" applyFont="1" applyFill="1" applyAlignment="1">
      <alignment horizontal="center"/>
    </xf>
    <xf numFmtId="1" fontId="19" fillId="39" borderId="0" xfId="0" applyNumberFormat="1" applyFont="1" applyFill="1" applyAlignment="1">
      <alignment horizontal="center"/>
    </xf>
    <xf numFmtId="0" fontId="0" fillId="39" borderId="0" xfId="0" applyFill="1" applyAlignment="1">
      <alignment horizontal="center"/>
    </xf>
    <xf numFmtId="0" fontId="0" fillId="39" borderId="0" xfId="0" applyFill="1"/>
    <xf numFmtId="49" fontId="0" fillId="39" borderId="0" xfId="0" applyNumberFormat="1" applyFill="1"/>
    <xf numFmtId="4" fontId="0" fillId="39" borderId="0" xfId="0" applyNumberFormat="1" applyFill="1"/>
    <xf numFmtId="0" fontId="18" fillId="39" borderId="0" xfId="0" applyFont="1" applyFill="1"/>
    <xf numFmtId="1" fontId="20" fillId="39" borderId="0" xfId="0" applyNumberFormat="1" applyFont="1" applyFill="1" applyAlignment="1">
      <alignment horizontal="center"/>
    </xf>
    <xf numFmtId="0" fontId="18" fillId="39" borderId="0" xfId="0" applyFont="1" applyFill="1" applyAlignment="1">
      <alignment horizontal="center"/>
    </xf>
    <xf numFmtId="49" fontId="18" fillId="39" borderId="0" xfId="0" applyNumberFormat="1" applyFont="1" applyFill="1"/>
    <xf numFmtId="4" fontId="18" fillId="39" borderId="0" xfId="0" applyNumberFormat="1" applyFont="1" applyFill="1"/>
    <xf numFmtId="49" fontId="19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14" xfId="0" applyBorder="1"/>
    <xf numFmtId="0" fontId="19" fillId="0" borderId="28" xfId="0" applyFont="1" applyBorder="1" applyAlignment="1">
      <alignment horizontal="center"/>
    </xf>
    <xf numFmtId="10" fontId="0" fillId="0" borderId="11" xfId="0" applyNumberFormat="1" applyBorder="1"/>
    <xf numFmtId="2" fontId="19" fillId="0" borderId="29" xfId="0" applyNumberFormat="1" applyFont="1" applyBorder="1" applyAlignment="1">
      <alignment horizontal="center"/>
    </xf>
    <xf numFmtId="10" fontId="19" fillId="0" borderId="29" xfId="0" applyNumberFormat="1" applyFont="1" applyBorder="1" applyAlignment="1">
      <alignment horizontal="center"/>
    </xf>
    <xf numFmtId="10" fontId="23" fillId="0" borderId="16" xfId="43" applyNumberFormat="1" applyFont="1" applyBorder="1" applyAlignment="1">
      <alignment horizontal="right"/>
    </xf>
    <xf numFmtId="0" fontId="24" fillId="0" borderId="0" xfId="0" applyFont="1"/>
    <xf numFmtId="0" fontId="24" fillId="0" borderId="11" xfId="0" applyFont="1" applyBorder="1"/>
    <xf numFmtId="0" fontId="23" fillId="0" borderId="11" xfId="0" applyFont="1" applyBorder="1" applyAlignment="1">
      <alignment horizontal="right"/>
    </xf>
    <xf numFmtId="4" fontId="19" fillId="0" borderId="29" xfId="0" applyNumberFormat="1" applyFont="1" applyBorder="1" applyAlignment="1">
      <alignment horizontal="center"/>
    </xf>
    <xf numFmtId="49" fontId="19" fillId="0" borderId="0" xfId="0" applyNumberFormat="1" applyFont="1"/>
    <xf numFmtId="1" fontId="19" fillId="0" borderId="0" xfId="0" applyNumberFormat="1" applyFont="1"/>
    <xf numFmtId="4" fontId="19" fillId="0" borderId="0" xfId="0" applyNumberFormat="1" applyFont="1"/>
    <xf numFmtId="4" fontId="0" fillId="0" borderId="26" xfId="0" applyNumberFormat="1" applyBorder="1"/>
    <xf numFmtId="0" fontId="0" fillId="0" borderId="11" xfId="0" applyBorder="1" applyAlignment="1">
      <alignment horizontal="center"/>
    </xf>
    <xf numFmtId="0" fontId="23" fillId="0" borderId="21" xfId="0" applyFont="1" applyBorder="1" applyAlignment="1">
      <alignment horizontal="right"/>
    </xf>
    <xf numFmtId="0" fontId="16" fillId="34" borderId="24" xfId="0" applyFont="1" applyFill="1" applyBorder="1" applyAlignment="1">
      <alignment wrapText="1"/>
    </xf>
    <xf numFmtId="0" fontId="16" fillId="36" borderId="24" xfId="0" applyFont="1" applyFill="1" applyBorder="1" applyAlignment="1">
      <alignment wrapText="1"/>
    </xf>
    <xf numFmtId="0" fontId="16" fillId="37" borderId="24" xfId="0" applyFont="1" applyFill="1" applyBorder="1" applyAlignment="1">
      <alignment wrapText="1"/>
    </xf>
    <xf numFmtId="0" fontId="0" fillId="0" borderId="12" xfId="0" applyBorder="1"/>
    <xf numFmtId="0" fontId="0" fillId="0" borderId="30" xfId="0" applyBorder="1"/>
    <xf numFmtId="8" fontId="23" fillId="35" borderId="15" xfId="0" applyNumberFormat="1" applyFont="1" applyFill="1" applyBorder="1" applyAlignment="1">
      <alignment horizontal="right" vertical="center"/>
    </xf>
    <xf numFmtId="0" fontId="16" fillId="38" borderId="24" xfId="0" applyFont="1" applyFill="1" applyBorder="1" applyAlignment="1">
      <alignment wrapText="1"/>
    </xf>
    <xf numFmtId="4" fontId="19" fillId="0" borderId="0" xfId="0" applyNumberFormat="1" applyFont="1" applyAlignment="1">
      <alignment horizontal="center"/>
    </xf>
    <xf numFmtId="0" fontId="19" fillId="37" borderId="0" xfId="0" applyFont="1" applyFill="1"/>
    <xf numFmtId="0" fontId="19" fillId="37" borderId="0" xfId="0" applyFont="1" applyFill="1" applyAlignment="1">
      <alignment horizontal="center"/>
    </xf>
    <xf numFmtId="1" fontId="19" fillId="37" borderId="0" xfId="0" applyNumberFormat="1" applyFont="1" applyFill="1" applyAlignment="1">
      <alignment horizontal="center"/>
    </xf>
    <xf numFmtId="0" fontId="0" fillId="37" borderId="0" xfId="0" applyFill="1" applyAlignment="1">
      <alignment horizontal="center"/>
    </xf>
    <xf numFmtId="0" fontId="0" fillId="37" borderId="0" xfId="0" applyFill="1"/>
    <xf numFmtId="49" fontId="0" fillId="37" borderId="0" xfId="0" applyNumberFormat="1" applyFill="1"/>
    <xf numFmtId="4" fontId="0" fillId="37" borderId="0" xfId="0" applyNumberFormat="1" applyFill="1"/>
    <xf numFmtId="49" fontId="16" fillId="0" borderId="0" xfId="0" applyNumberFormat="1" applyFont="1" applyAlignment="1">
      <alignment horizontal="center"/>
    </xf>
    <xf numFmtId="4" fontId="19" fillId="0" borderId="24" xfId="0" applyNumberFormat="1" applyFont="1" applyBorder="1" applyAlignment="1">
      <alignment horizontal="center"/>
    </xf>
    <xf numFmtId="164" fontId="0" fillId="0" borderId="0" xfId="44" applyFont="1"/>
    <xf numFmtId="164" fontId="0" fillId="39" borderId="0" xfId="44" applyFont="1" applyFill="1"/>
    <xf numFmtId="164" fontId="19" fillId="0" borderId="0" xfId="44" applyFont="1"/>
    <xf numFmtId="10" fontId="23" fillId="0" borderId="11" xfId="43" applyNumberFormat="1" applyFont="1" applyBorder="1" applyAlignment="1">
      <alignment horizontal="right"/>
    </xf>
    <xf numFmtId="0" fontId="0" fillId="0" borderId="31" xfId="0" applyBorder="1"/>
    <xf numFmtId="0" fontId="0" fillId="0" borderId="32" xfId="0" applyBorder="1"/>
    <xf numFmtId="164" fontId="0" fillId="0" borderId="32" xfId="44" applyFont="1" applyBorder="1"/>
    <xf numFmtId="164" fontId="0" fillId="0" borderId="33" xfId="44" applyFont="1" applyBorder="1"/>
    <xf numFmtId="0" fontId="0" fillId="0" borderId="34" xfId="0" applyBorder="1"/>
    <xf numFmtId="164" fontId="0" fillId="0" borderId="0" xfId="44" applyFont="1" applyBorder="1"/>
    <xf numFmtId="164" fontId="0" fillId="0" borderId="35" xfId="44" applyFont="1" applyBorder="1"/>
    <xf numFmtId="0" fontId="0" fillId="0" borderId="36" xfId="0" applyBorder="1"/>
    <xf numFmtId="0" fontId="0" fillId="0" borderId="37" xfId="0" applyBorder="1"/>
    <xf numFmtId="164" fontId="0" fillId="0" borderId="37" xfId="44" applyFont="1" applyBorder="1"/>
    <xf numFmtId="164" fontId="0" fillId="0" borderId="38" xfId="44" applyFont="1" applyBorder="1"/>
    <xf numFmtId="0" fontId="16" fillId="0" borderId="25" xfId="0" applyFont="1" applyBorder="1"/>
    <xf numFmtId="0" fontId="16" fillId="0" borderId="26" xfId="0" applyFont="1" applyBorder="1"/>
    <xf numFmtId="164" fontId="16" fillId="0" borderId="26" xfId="44" applyFont="1" applyBorder="1"/>
    <xf numFmtId="164" fontId="16" fillId="0" borderId="27" xfId="44" applyFont="1" applyBorder="1"/>
    <xf numFmtId="4" fontId="16" fillId="0" borderId="24" xfId="0" applyNumberFormat="1" applyFont="1" applyBorder="1"/>
    <xf numFmtId="164" fontId="0" fillId="37" borderId="0" xfId="44" applyFont="1" applyFill="1" applyBorder="1"/>
    <xf numFmtId="0" fontId="18" fillId="37" borderId="0" xfId="0" applyFont="1" applyFill="1"/>
    <xf numFmtId="1" fontId="0" fillId="37" borderId="0" xfId="0" applyNumberFormat="1" applyFill="1"/>
    <xf numFmtId="1" fontId="19" fillId="37" borderId="0" xfId="0" applyNumberFormat="1" applyFont="1" applyFill="1"/>
    <xf numFmtId="4" fontId="19" fillId="0" borderId="11" xfId="0" applyNumberFormat="1" applyFont="1" applyBorder="1"/>
    <xf numFmtId="0" fontId="25" fillId="38" borderId="0" xfId="0" applyFont="1" applyFill="1" applyAlignment="1">
      <alignment wrapText="1"/>
    </xf>
    <xf numFmtId="0" fontId="23" fillId="0" borderId="16" xfId="0" applyFont="1" applyBorder="1" applyAlignment="1">
      <alignment horizontal="right"/>
    </xf>
    <xf numFmtId="0" fontId="0" fillId="0" borderId="14" xfId="0" applyBorder="1" applyAlignment="1">
      <alignment horizontal="left" vertic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Millares 2" xfId="44" xr:uid="{00000000-0005-0000-0000-000021000000}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299108</xdr:colOff>
      <xdr:row>47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539108" cy="8982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67429</xdr:colOff>
      <xdr:row>36</xdr:row>
      <xdr:rowOff>77170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01429" cy="69542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438956</xdr:colOff>
      <xdr:row>41</xdr:row>
      <xdr:rowOff>182093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72956" cy="801164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16</xdr:col>
      <xdr:colOff>610323</xdr:colOff>
      <xdr:row>41</xdr:row>
      <xdr:rowOff>67777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0"/>
          <a:ext cx="5182323" cy="7897327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0</xdr:row>
      <xdr:rowOff>0</xdr:rowOff>
    </xdr:from>
    <xdr:to>
      <xdr:col>25</xdr:col>
      <xdr:colOff>562692</xdr:colOff>
      <xdr:row>33</xdr:row>
      <xdr:rowOff>48512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4000" y="0"/>
          <a:ext cx="5134692" cy="63540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531154</xdr:colOff>
      <xdr:row>63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295154" cy="1217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0"/>
  <sheetViews>
    <sheetView zoomScale="136" zoomScaleNormal="136" workbookViewId="0">
      <selection activeCell="A15" sqref="A15"/>
    </sheetView>
  </sheetViews>
  <sheetFormatPr baseColWidth="10" defaultRowHeight="15" x14ac:dyDescent="0.25"/>
  <cols>
    <col min="1" max="1" width="116.5703125" style="36" customWidth="1"/>
    <col min="2" max="2" width="23.140625" style="19" bestFit="1" customWidth="1"/>
    <col min="6" max="6" width="35.140625" bestFit="1" customWidth="1"/>
  </cols>
  <sheetData>
    <row r="2" spans="1:2" ht="40.5" customHeight="1" x14ac:dyDescent="0.25">
      <c r="A2" s="18" t="s">
        <v>136</v>
      </c>
    </row>
    <row r="3" spans="1:2" ht="17.100000000000001" customHeight="1" x14ac:dyDescent="0.25">
      <c r="A3" s="20"/>
      <c r="B3" s="21" t="s">
        <v>120</v>
      </c>
    </row>
    <row r="4" spans="1:2" ht="17.25" customHeight="1" x14ac:dyDescent="0.25">
      <c r="A4" s="22" t="s">
        <v>121</v>
      </c>
      <c r="B4" s="23"/>
    </row>
    <row r="5" spans="1:2" ht="17.25" customHeight="1" x14ac:dyDescent="0.25">
      <c r="A5" s="24" t="s">
        <v>122</v>
      </c>
      <c r="B5" s="25" t="s">
        <v>140</v>
      </c>
    </row>
    <row r="6" spans="1:2" ht="17.25" customHeight="1" x14ac:dyDescent="0.25">
      <c r="A6" s="26" t="s">
        <v>123</v>
      </c>
      <c r="B6" s="37"/>
    </row>
    <row r="7" spans="1:2" ht="17.25" customHeight="1" x14ac:dyDescent="0.25">
      <c r="A7" s="27" t="s">
        <v>124</v>
      </c>
      <c r="B7" s="75">
        <v>0.59109999999999996</v>
      </c>
    </row>
    <row r="8" spans="1:2" ht="17.25" customHeight="1" x14ac:dyDescent="0.25">
      <c r="A8" s="28" t="s">
        <v>125</v>
      </c>
      <c r="B8" s="78" t="s">
        <v>153</v>
      </c>
    </row>
    <row r="9" spans="1:2" ht="17.25" customHeight="1" x14ac:dyDescent="0.25">
      <c r="A9" s="29" t="s">
        <v>126</v>
      </c>
      <c r="B9" s="78" t="s">
        <v>157</v>
      </c>
    </row>
    <row r="10" spans="1:2" ht="17.25" customHeight="1" x14ac:dyDescent="0.25">
      <c r="A10" s="30" t="s">
        <v>127</v>
      </c>
      <c r="B10" s="78" t="s">
        <v>1265</v>
      </c>
    </row>
    <row r="11" spans="1:2" ht="17.25" customHeight="1" x14ac:dyDescent="0.25">
      <c r="A11" s="31" t="s">
        <v>128</v>
      </c>
      <c r="B11" s="85">
        <v>19.260000000000002</v>
      </c>
    </row>
    <row r="12" spans="1:2" ht="17.25" customHeight="1" x14ac:dyDescent="0.25">
      <c r="A12" s="32" t="s">
        <v>129</v>
      </c>
      <c r="B12" s="38"/>
    </row>
    <row r="13" spans="1:2" ht="17.25" customHeight="1" x14ac:dyDescent="0.25">
      <c r="A13" s="130" t="s">
        <v>130</v>
      </c>
      <c r="B13" s="91">
        <v>0</v>
      </c>
    </row>
    <row r="14" spans="1:2" ht="17.25" customHeight="1" x14ac:dyDescent="0.25">
      <c r="A14" s="33" t="s">
        <v>131</v>
      </c>
      <c r="B14" s="39"/>
    </row>
    <row r="15" spans="1:2" ht="36" customHeight="1" x14ac:dyDescent="0.25">
      <c r="A15" s="24" t="s">
        <v>132</v>
      </c>
      <c r="B15" s="129" t="s">
        <v>133</v>
      </c>
    </row>
    <row r="16" spans="1:2" ht="16.5" customHeight="1" x14ac:dyDescent="0.25">
      <c r="A16" s="34" t="s">
        <v>134</v>
      </c>
      <c r="B16" s="106">
        <v>0.1208</v>
      </c>
    </row>
    <row r="17" spans="1:2" ht="16.5" customHeight="1" x14ac:dyDescent="0.25">
      <c r="A17" s="35" t="s">
        <v>135</v>
      </c>
      <c r="B17" s="106">
        <v>6.3299999999999995E-2</v>
      </c>
    </row>
    <row r="20" spans="1:2" x14ac:dyDescent="0.25">
      <c r="A20" s="128" t="s">
        <v>1901</v>
      </c>
    </row>
  </sheetData>
  <pageMargins left="0.7" right="0.7" top="0.75" bottom="0.75" header="0.3" footer="0.3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K885"/>
  <sheetViews>
    <sheetView topLeftCell="E643" workbookViewId="0">
      <selection activeCell="I887" sqref="I887"/>
    </sheetView>
  </sheetViews>
  <sheetFormatPr baseColWidth="10" defaultRowHeight="15" x14ac:dyDescent="0.25"/>
  <cols>
    <col min="1" max="1" width="5" bestFit="1" customWidth="1"/>
    <col min="2" max="2" width="4.7109375" style="3" bestFit="1" customWidth="1"/>
    <col min="3" max="3" width="5" style="3" bestFit="1" customWidth="1"/>
    <col min="4" max="4" width="6" style="3" bestFit="1" customWidth="1"/>
    <col min="5" max="5" width="68.5703125" bestFit="1" customWidth="1"/>
    <col min="6" max="6" width="16.28515625" style="5" bestFit="1" customWidth="1"/>
    <col min="7" max="7" width="24.5703125" style="5" bestFit="1" customWidth="1"/>
    <col min="8" max="8" width="27" style="5" bestFit="1" customWidth="1"/>
    <col min="9" max="9" width="22" style="5" bestFit="1" customWidth="1"/>
    <col min="10" max="10" width="18.140625" style="5" bestFit="1" customWidth="1"/>
    <col min="11" max="11" width="24.140625" style="5" bestFit="1" customWidth="1"/>
  </cols>
  <sheetData>
    <row r="1" spans="1:11" x14ac:dyDescent="0.25">
      <c r="A1" s="2" t="s">
        <v>1263</v>
      </c>
      <c r="B1" s="4" t="s">
        <v>1262</v>
      </c>
      <c r="C1" s="4" t="s">
        <v>1261</v>
      </c>
      <c r="D1" s="4" t="s">
        <v>0</v>
      </c>
      <c r="E1" s="2" t="s">
        <v>1</v>
      </c>
      <c r="F1" s="6" t="s">
        <v>1260</v>
      </c>
      <c r="G1" s="6" t="s">
        <v>1259</v>
      </c>
      <c r="H1" s="6" t="s">
        <v>1258</v>
      </c>
      <c r="I1" s="6" t="s">
        <v>1257</v>
      </c>
      <c r="J1" s="6" t="s">
        <v>1256</v>
      </c>
      <c r="K1" s="6" t="s">
        <v>1255</v>
      </c>
    </row>
    <row r="2" spans="1:11" hidden="1" x14ac:dyDescent="0.25">
      <c r="B2" s="3" t="s">
        <v>1250</v>
      </c>
      <c r="C2" s="3" t="s">
        <v>1249</v>
      </c>
      <c r="D2" s="3" t="s">
        <v>1254</v>
      </c>
      <c r="E2" s="1" t="s">
        <v>1253</v>
      </c>
      <c r="F2" s="5">
        <v>1704696.21</v>
      </c>
      <c r="G2" s="5">
        <v>-30273</v>
      </c>
      <c r="H2" s="5">
        <v>1674423.21</v>
      </c>
      <c r="I2" s="5">
        <v>0</v>
      </c>
      <c r="J2" s="5">
        <v>1582534.07</v>
      </c>
      <c r="K2" s="5">
        <v>1582534.07</v>
      </c>
    </row>
    <row r="3" spans="1:11" hidden="1" x14ac:dyDescent="0.25">
      <c r="B3" s="3" t="s">
        <v>1250</v>
      </c>
      <c r="C3" s="3" t="s">
        <v>1249</v>
      </c>
      <c r="D3" s="3" t="s">
        <v>1252</v>
      </c>
      <c r="E3" s="1" t="s">
        <v>1251</v>
      </c>
      <c r="F3" s="5">
        <v>1246568.74</v>
      </c>
      <c r="G3" s="5">
        <v>0</v>
      </c>
      <c r="H3" s="5">
        <v>1246568.74</v>
      </c>
      <c r="I3" s="5">
        <v>0</v>
      </c>
      <c r="J3" s="5">
        <v>1011095.16</v>
      </c>
      <c r="K3" s="5">
        <v>1011095.16</v>
      </c>
    </row>
    <row r="4" spans="1:11" hidden="1" x14ac:dyDescent="0.25">
      <c r="B4" s="3" t="s">
        <v>1250</v>
      </c>
      <c r="C4" s="3" t="s">
        <v>1249</v>
      </c>
      <c r="D4" s="3" t="s">
        <v>181</v>
      </c>
      <c r="E4" s="1" t="s">
        <v>1248</v>
      </c>
      <c r="F4" s="5">
        <v>725263.91</v>
      </c>
      <c r="G4" s="5">
        <v>0</v>
      </c>
      <c r="H4" s="5">
        <v>725263.91</v>
      </c>
      <c r="I4" s="5">
        <v>0</v>
      </c>
      <c r="J4" s="5">
        <v>302765.21000000002</v>
      </c>
      <c r="K4" s="5">
        <v>302765.21000000002</v>
      </c>
    </row>
    <row r="5" spans="1:11" hidden="1" x14ac:dyDescent="0.25">
      <c r="B5" s="3" t="s">
        <v>955</v>
      </c>
      <c r="C5" s="3" t="s">
        <v>1246</v>
      </c>
      <c r="D5" s="3" t="s">
        <v>1082</v>
      </c>
      <c r="E5" s="1" t="s">
        <v>1247</v>
      </c>
      <c r="F5" s="5">
        <v>522000</v>
      </c>
      <c r="G5" s="5">
        <v>31156.15</v>
      </c>
      <c r="H5" s="5">
        <v>553156.15</v>
      </c>
      <c r="I5" s="5">
        <v>23074.49</v>
      </c>
      <c r="J5" s="5">
        <v>340606.1</v>
      </c>
      <c r="K5" s="5">
        <v>340606.1</v>
      </c>
    </row>
    <row r="6" spans="1:11" x14ac:dyDescent="0.25">
      <c r="B6" s="3" t="s">
        <v>955</v>
      </c>
      <c r="C6" s="3" t="s">
        <v>1246</v>
      </c>
      <c r="D6" s="3" t="s">
        <v>191</v>
      </c>
      <c r="E6" s="1" t="s">
        <v>1245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</row>
    <row r="7" spans="1:11" x14ac:dyDescent="0.25">
      <c r="B7" s="3" t="s">
        <v>955</v>
      </c>
      <c r="C7" s="3" t="s">
        <v>1241</v>
      </c>
      <c r="D7" s="3" t="s">
        <v>193</v>
      </c>
      <c r="E7" s="1" t="s">
        <v>1244</v>
      </c>
      <c r="F7" s="5">
        <v>0</v>
      </c>
      <c r="G7" s="5">
        <v>941946.74</v>
      </c>
      <c r="H7" s="5">
        <v>941946.74</v>
      </c>
      <c r="I7" s="5">
        <v>773011.98</v>
      </c>
      <c r="J7" s="5">
        <v>773011.98</v>
      </c>
      <c r="K7" s="5">
        <v>773011.98</v>
      </c>
    </row>
    <row r="8" spans="1:11" x14ac:dyDescent="0.25">
      <c r="B8" s="3" t="s">
        <v>955</v>
      </c>
      <c r="C8" s="3" t="s">
        <v>1241</v>
      </c>
      <c r="D8" s="3" t="s">
        <v>166</v>
      </c>
      <c r="E8" s="1" t="s">
        <v>1243</v>
      </c>
      <c r="F8" s="5">
        <v>0</v>
      </c>
      <c r="G8" s="5">
        <v>0</v>
      </c>
      <c r="H8" s="5">
        <v>0</v>
      </c>
      <c r="I8" s="5">
        <v>25022.92</v>
      </c>
      <c r="J8" s="5">
        <v>25022.92</v>
      </c>
      <c r="K8" s="5">
        <v>25022.92</v>
      </c>
    </row>
    <row r="9" spans="1:11" hidden="1" x14ac:dyDescent="0.25">
      <c r="B9" s="3" t="s">
        <v>955</v>
      </c>
      <c r="C9" s="3" t="s">
        <v>1241</v>
      </c>
      <c r="D9" s="3" t="s">
        <v>173</v>
      </c>
      <c r="E9" s="1" t="s">
        <v>1242</v>
      </c>
      <c r="F9" s="5">
        <v>2196031.2999999998</v>
      </c>
      <c r="G9" s="5">
        <v>343782.88</v>
      </c>
      <c r="H9" s="5">
        <v>2539814.1800000002</v>
      </c>
      <c r="I9" s="5">
        <v>522886.65</v>
      </c>
      <c r="J9" s="5">
        <v>2297471.08</v>
      </c>
      <c r="K9" s="5">
        <v>2297471.08</v>
      </c>
    </row>
    <row r="10" spans="1:11" x14ac:dyDescent="0.25">
      <c r="B10" s="3" t="s">
        <v>955</v>
      </c>
      <c r="C10" s="3" t="s">
        <v>1241</v>
      </c>
      <c r="D10" s="3" t="s">
        <v>1211</v>
      </c>
      <c r="E10" s="1" t="s">
        <v>1240</v>
      </c>
      <c r="F10" s="5">
        <v>0</v>
      </c>
      <c r="G10" s="5">
        <v>0</v>
      </c>
      <c r="H10" s="5">
        <v>0</v>
      </c>
      <c r="I10" s="5">
        <v>39168.720000000001</v>
      </c>
      <c r="J10" s="5">
        <v>39168.720000000001</v>
      </c>
      <c r="K10" s="5">
        <v>39168.720000000001</v>
      </c>
    </row>
    <row r="11" spans="1:11" hidden="1" x14ac:dyDescent="0.25">
      <c r="B11" s="3" t="s">
        <v>955</v>
      </c>
      <c r="C11" s="3" t="s">
        <v>1232</v>
      </c>
      <c r="D11" s="3" t="s">
        <v>187</v>
      </c>
      <c r="E11" s="1" t="s">
        <v>1239</v>
      </c>
      <c r="F11" s="5">
        <v>0</v>
      </c>
      <c r="G11" s="5">
        <v>53234.9</v>
      </c>
      <c r="H11" s="5">
        <v>53234.9</v>
      </c>
      <c r="I11" s="5">
        <v>0</v>
      </c>
      <c r="J11" s="5">
        <v>52018.1</v>
      </c>
      <c r="K11" s="5">
        <v>52018.1</v>
      </c>
    </row>
    <row r="12" spans="1:11" hidden="1" x14ac:dyDescent="0.25">
      <c r="B12" s="3" t="s">
        <v>955</v>
      </c>
      <c r="C12" s="3" t="s">
        <v>1232</v>
      </c>
      <c r="D12" s="3" t="s">
        <v>185</v>
      </c>
      <c r="E12" s="1" t="s">
        <v>1238</v>
      </c>
      <c r="F12" s="5">
        <v>0</v>
      </c>
      <c r="G12" s="5">
        <v>24854.59</v>
      </c>
      <c r="H12" s="5">
        <v>24854.59</v>
      </c>
      <c r="I12" s="5">
        <v>0</v>
      </c>
      <c r="J12" s="5">
        <v>25138.47</v>
      </c>
      <c r="K12" s="5">
        <v>25138.47</v>
      </c>
    </row>
    <row r="13" spans="1:11" hidden="1" x14ac:dyDescent="0.25">
      <c r="B13" s="3" t="s">
        <v>955</v>
      </c>
      <c r="C13" s="3" t="s">
        <v>1232</v>
      </c>
      <c r="D13" s="3" t="s">
        <v>183</v>
      </c>
      <c r="E13" s="1" t="s">
        <v>1237</v>
      </c>
      <c r="F13" s="5">
        <v>0</v>
      </c>
      <c r="G13" s="5">
        <v>1617.75</v>
      </c>
      <c r="H13" s="5">
        <v>1617.75</v>
      </c>
      <c r="I13" s="5">
        <v>0</v>
      </c>
      <c r="J13" s="5">
        <v>3545.68</v>
      </c>
      <c r="K13" s="5">
        <v>3545.68</v>
      </c>
    </row>
    <row r="14" spans="1:11" hidden="1" x14ac:dyDescent="0.25">
      <c r="B14" s="3" t="s">
        <v>955</v>
      </c>
      <c r="C14" s="3" t="s">
        <v>1232</v>
      </c>
      <c r="D14" s="3" t="s">
        <v>241</v>
      </c>
      <c r="E14" s="1" t="s">
        <v>1236</v>
      </c>
      <c r="F14" s="5">
        <v>0</v>
      </c>
      <c r="G14" s="5">
        <v>10000</v>
      </c>
      <c r="H14" s="5">
        <v>10000</v>
      </c>
      <c r="I14" s="5">
        <v>0</v>
      </c>
      <c r="J14" s="5">
        <v>0</v>
      </c>
      <c r="K14" s="5">
        <v>0</v>
      </c>
    </row>
    <row r="15" spans="1:11" hidden="1" x14ac:dyDescent="0.25">
      <c r="B15" s="3" t="s">
        <v>955</v>
      </c>
      <c r="C15" s="3" t="s">
        <v>1232</v>
      </c>
      <c r="D15" s="3" t="s">
        <v>376</v>
      </c>
      <c r="E15" s="1" t="s">
        <v>1235</v>
      </c>
      <c r="F15" s="5">
        <v>0</v>
      </c>
      <c r="G15" s="5">
        <v>8000</v>
      </c>
      <c r="H15" s="5">
        <v>8000</v>
      </c>
      <c r="I15" s="5">
        <v>0</v>
      </c>
      <c r="J15" s="5">
        <v>0</v>
      </c>
      <c r="K15" s="5">
        <v>0</v>
      </c>
    </row>
    <row r="16" spans="1:11" hidden="1" x14ac:dyDescent="0.25">
      <c r="B16" s="3" t="s">
        <v>955</v>
      </c>
      <c r="C16" s="3" t="s">
        <v>1232</v>
      </c>
      <c r="D16" s="3" t="s">
        <v>374</v>
      </c>
      <c r="E16" s="1" t="s">
        <v>1234</v>
      </c>
      <c r="F16" s="5">
        <v>0</v>
      </c>
      <c r="G16" s="5">
        <v>18000</v>
      </c>
      <c r="H16" s="5">
        <v>18000</v>
      </c>
      <c r="I16" s="5">
        <v>0</v>
      </c>
      <c r="J16" s="5">
        <v>0</v>
      </c>
      <c r="K16" s="5">
        <v>0</v>
      </c>
    </row>
    <row r="17" spans="2:11" hidden="1" x14ac:dyDescent="0.25">
      <c r="B17" s="3" t="s">
        <v>955</v>
      </c>
      <c r="C17" s="3" t="s">
        <v>1232</v>
      </c>
      <c r="D17" s="3" t="s">
        <v>763</v>
      </c>
      <c r="E17" s="1" t="s">
        <v>1233</v>
      </c>
      <c r="F17" s="5">
        <v>0</v>
      </c>
      <c r="G17" s="5">
        <v>2000</v>
      </c>
      <c r="H17" s="5">
        <v>2000</v>
      </c>
      <c r="I17" s="5">
        <v>0</v>
      </c>
      <c r="J17" s="5">
        <v>0</v>
      </c>
      <c r="K17" s="5">
        <v>0</v>
      </c>
    </row>
    <row r="18" spans="2:11" hidden="1" x14ac:dyDescent="0.25">
      <c r="B18" s="3" t="s">
        <v>955</v>
      </c>
      <c r="C18" s="3" t="s">
        <v>1232</v>
      </c>
      <c r="D18" s="3" t="s">
        <v>181</v>
      </c>
      <c r="E18" s="1" t="s">
        <v>1231</v>
      </c>
      <c r="F18" s="5">
        <v>0</v>
      </c>
      <c r="G18" s="5">
        <v>23195.35</v>
      </c>
      <c r="H18" s="5">
        <v>23195.35</v>
      </c>
      <c r="I18" s="5">
        <v>0</v>
      </c>
      <c r="J18" s="5">
        <v>2577.2600000000002</v>
      </c>
      <c r="K18" s="5">
        <v>2577.2600000000002</v>
      </c>
    </row>
    <row r="19" spans="2:11" hidden="1" x14ac:dyDescent="0.25">
      <c r="B19" s="3" t="s">
        <v>955</v>
      </c>
      <c r="C19" s="3" t="s">
        <v>1226</v>
      </c>
      <c r="D19" s="3" t="s">
        <v>205</v>
      </c>
      <c r="E19" s="1" t="s">
        <v>1230</v>
      </c>
      <c r="F19" s="5">
        <v>0</v>
      </c>
      <c r="G19" s="5">
        <v>1500</v>
      </c>
      <c r="H19" s="5">
        <v>1500</v>
      </c>
      <c r="I19" s="5">
        <v>1064.2</v>
      </c>
      <c r="J19" s="5">
        <v>1064.2</v>
      </c>
      <c r="K19" s="5">
        <v>1064.2</v>
      </c>
    </row>
    <row r="20" spans="2:11" hidden="1" x14ac:dyDescent="0.25">
      <c r="B20" s="3" t="s">
        <v>955</v>
      </c>
      <c r="C20" s="3" t="s">
        <v>1226</v>
      </c>
      <c r="D20" s="3" t="s">
        <v>197</v>
      </c>
      <c r="E20" s="1" t="s">
        <v>1229</v>
      </c>
      <c r="F20" s="5">
        <v>0</v>
      </c>
      <c r="G20" s="5">
        <v>1500</v>
      </c>
      <c r="H20" s="5">
        <v>1500</v>
      </c>
      <c r="I20" s="5">
        <v>563.86</v>
      </c>
      <c r="J20" s="5">
        <v>563.86</v>
      </c>
      <c r="K20" s="5">
        <v>563.86</v>
      </c>
    </row>
    <row r="21" spans="2:11" hidden="1" x14ac:dyDescent="0.25">
      <c r="B21" s="3" t="s">
        <v>955</v>
      </c>
      <c r="C21" s="3" t="s">
        <v>1226</v>
      </c>
      <c r="D21" s="3" t="s">
        <v>359</v>
      </c>
      <c r="E21" s="1" t="s">
        <v>1228</v>
      </c>
      <c r="F21" s="5">
        <v>0</v>
      </c>
      <c r="G21" s="5">
        <v>5000</v>
      </c>
      <c r="H21" s="5">
        <v>5000</v>
      </c>
      <c r="I21" s="5">
        <v>719.32</v>
      </c>
      <c r="J21" s="5">
        <v>719.32</v>
      </c>
      <c r="K21" s="5">
        <v>719.32</v>
      </c>
    </row>
    <row r="22" spans="2:11" hidden="1" x14ac:dyDescent="0.25">
      <c r="B22" s="3" t="s">
        <v>955</v>
      </c>
      <c r="C22" s="3" t="s">
        <v>1226</v>
      </c>
      <c r="D22" s="3" t="s">
        <v>237</v>
      </c>
      <c r="E22" s="1" t="s">
        <v>1227</v>
      </c>
      <c r="F22" s="5">
        <v>0</v>
      </c>
      <c r="G22" s="5">
        <v>0</v>
      </c>
      <c r="H22" s="5">
        <v>0</v>
      </c>
      <c r="I22" s="5">
        <v>0</v>
      </c>
      <c r="J22" s="5">
        <v>10769</v>
      </c>
      <c r="K22" s="5">
        <v>10769</v>
      </c>
    </row>
    <row r="23" spans="2:11" hidden="1" x14ac:dyDescent="0.25">
      <c r="B23" s="3" t="s">
        <v>955</v>
      </c>
      <c r="C23" s="3" t="s">
        <v>1226</v>
      </c>
      <c r="D23" s="3" t="s">
        <v>173</v>
      </c>
      <c r="E23" s="1" t="s">
        <v>1225</v>
      </c>
      <c r="F23" s="5">
        <v>0</v>
      </c>
      <c r="G23" s="5">
        <v>6000</v>
      </c>
      <c r="H23" s="5">
        <v>6000</v>
      </c>
      <c r="I23" s="5">
        <v>0</v>
      </c>
      <c r="J23" s="5">
        <v>0</v>
      </c>
      <c r="K23" s="5">
        <v>0</v>
      </c>
    </row>
    <row r="24" spans="2:11" hidden="1" x14ac:dyDescent="0.25">
      <c r="B24" s="3" t="s">
        <v>955</v>
      </c>
      <c r="C24" s="3" t="s">
        <v>1206</v>
      </c>
      <c r="D24" s="3" t="s">
        <v>489</v>
      </c>
      <c r="E24" s="1" t="s">
        <v>1224</v>
      </c>
      <c r="F24" s="5">
        <v>0</v>
      </c>
      <c r="G24" s="5">
        <v>219030.49</v>
      </c>
      <c r="H24" s="5">
        <v>219030.49</v>
      </c>
      <c r="I24" s="5">
        <v>0</v>
      </c>
      <c r="J24" s="5">
        <v>127445.98</v>
      </c>
      <c r="K24" s="5">
        <v>127445.98</v>
      </c>
    </row>
    <row r="25" spans="2:11" hidden="1" x14ac:dyDescent="0.25">
      <c r="B25" s="3" t="s">
        <v>955</v>
      </c>
      <c r="C25" s="3" t="s">
        <v>1206</v>
      </c>
      <c r="D25" s="3" t="s">
        <v>487</v>
      </c>
      <c r="E25" s="1" t="s">
        <v>1223</v>
      </c>
      <c r="F25" s="5">
        <v>0</v>
      </c>
      <c r="G25" s="5">
        <v>170654.02</v>
      </c>
      <c r="H25" s="5">
        <v>170654.02</v>
      </c>
      <c r="I25" s="5">
        <v>0</v>
      </c>
      <c r="J25" s="5">
        <v>141429.64000000001</v>
      </c>
      <c r="K25" s="5">
        <v>141429.64000000001</v>
      </c>
    </row>
    <row r="26" spans="2:11" hidden="1" x14ac:dyDescent="0.25">
      <c r="B26" s="3" t="s">
        <v>955</v>
      </c>
      <c r="C26" s="3" t="s">
        <v>1206</v>
      </c>
      <c r="D26" s="3" t="s">
        <v>485</v>
      </c>
      <c r="E26" s="1" t="s">
        <v>1222</v>
      </c>
      <c r="F26" s="5">
        <v>0</v>
      </c>
      <c r="G26" s="5">
        <v>58378.94</v>
      </c>
      <c r="H26" s="5">
        <v>58378.94</v>
      </c>
      <c r="I26" s="5">
        <v>0</v>
      </c>
      <c r="J26" s="5">
        <v>37106.5</v>
      </c>
      <c r="K26" s="5">
        <v>37106.5</v>
      </c>
    </row>
    <row r="27" spans="2:11" hidden="1" x14ac:dyDescent="0.25">
      <c r="B27" s="3" t="s">
        <v>955</v>
      </c>
      <c r="C27" s="3" t="s">
        <v>1206</v>
      </c>
      <c r="D27" s="3" t="s">
        <v>483</v>
      </c>
      <c r="E27" s="1" t="s">
        <v>1221</v>
      </c>
      <c r="F27" s="5">
        <v>0</v>
      </c>
      <c r="G27" s="5">
        <v>124162.4</v>
      </c>
      <c r="H27" s="5">
        <v>124162.4</v>
      </c>
      <c r="I27" s="5">
        <v>0</v>
      </c>
      <c r="J27" s="5">
        <v>86453.35</v>
      </c>
      <c r="K27" s="5">
        <v>86453.35</v>
      </c>
    </row>
    <row r="28" spans="2:11" hidden="1" x14ac:dyDescent="0.25">
      <c r="B28" s="3" t="s">
        <v>955</v>
      </c>
      <c r="C28" s="3" t="s">
        <v>1206</v>
      </c>
      <c r="D28" s="3" t="s">
        <v>481</v>
      </c>
      <c r="E28" s="1" t="s">
        <v>1220</v>
      </c>
      <c r="F28" s="5">
        <v>0</v>
      </c>
      <c r="G28" s="5">
        <v>60669.46</v>
      </c>
      <c r="H28" s="5">
        <v>60669.46</v>
      </c>
      <c r="I28" s="5">
        <v>0</v>
      </c>
      <c r="J28" s="5">
        <v>65460.9</v>
      </c>
      <c r="K28" s="5">
        <v>65460.9</v>
      </c>
    </row>
    <row r="29" spans="2:11" hidden="1" x14ac:dyDescent="0.25">
      <c r="B29" s="3" t="s">
        <v>955</v>
      </c>
      <c r="C29" s="3" t="s">
        <v>1206</v>
      </c>
      <c r="D29" s="3" t="s">
        <v>479</v>
      </c>
      <c r="E29" s="1" t="s">
        <v>1219</v>
      </c>
      <c r="F29" s="5">
        <v>0</v>
      </c>
      <c r="G29" s="5">
        <v>320922.03999999998</v>
      </c>
      <c r="H29" s="5">
        <v>320922.03999999998</v>
      </c>
      <c r="I29" s="5">
        <v>0</v>
      </c>
      <c r="J29" s="5">
        <v>250642.56</v>
      </c>
      <c r="K29" s="5">
        <v>250642.56</v>
      </c>
    </row>
    <row r="30" spans="2:11" hidden="1" x14ac:dyDescent="0.25">
      <c r="B30" s="3" t="s">
        <v>955</v>
      </c>
      <c r="C30" s="3" t="s">
        <v>1206</v>
      </c>
      <c r="D30" s="3" t="s">
        <v>477</v>
      </c>
      <c r="E30" s="1" t="s">
        <v>1218</v>
      </c>
      <c r="F30" s="5">
        <v>0</v>
      </c>
      <c r="G30" s="5">
        <v>1014259.14</v>
      </c>
      <c r="H30" s="5">
        <v>1014259.14</v>
      </c>
      <c r="I30" s="5">
        <v>0</v>
      </c>
      <c r="J30" s="5">
        <v>810061.84</v>
      </c>
      <c r="K30" s="5">
        <v>810061.84</v>
      </c>
    </row>
    <row r="31" spans="2:11" hidden="1" x14ac:dyDescent="0.25">
      <c r="B31" s="3" t="s">
        <v>955</v>
      </c>
      <c r="C31" s="3" t="s">
        <v>1206</v>
      </c>
      <c r="D31" s="3" t="s">
        <v>181</v>
      </c>
      <c r="E31" s="1" t="s">
        <v>1217</v>
      </c>
      <c r="F31" s="5">
        <v>0</v>
      </c>
      <c r="G31" s="5">
        <v>412554.49</v>
      </c>
      <c r="H31" s="5">
        <v>412554.49</v>
      </c>
      <c r="I31" s="5">
        <v>0</v>
      </c>
      <c r="J31" s="5">
        <v>373188.1</v>
      </c>
      <c r="K31" s="5">
        <v>373188.1</v>
      </c>
    </row>
    <row r="32" spans="2:11" hidden="1" x14ac:dyDescent="0.25">
      <c r="B32" s="3" t="s">
        <v>955</v>
      </c>
      <c r="C32" s="3" t="s">
        <v>1206</v>
      </c>
      <c r="D32" s="3" t="s">
        <v>552</v>
      </c>
      <c r="E32" s="1" t="s">
        <v>1216</v>
      </c>
      <c r="F32" s="5">
        <v>0</v>
      </c>
      <c r="G32" s="5">
        <v>2000</v>
      </c>
      <c r="H32" s="5">
        <v>2000</v>
      </c>
      <c r="I32" s="5">
        <v>494.58</v>
      </c>
      <c r="J32" s="5">
        <v>548.98</v>
      </c>
      <c r="K32" s="5">
        <v>548.98</v>
      </c>
    </row>
    <row r="33" spans="2:11" hidden="1" x14ac:dyDescent="0.25">
      <c r="B33" s="3" t="s">
        <v>955</v>
      </c>
      <c r="C33" s="3" t="s">
        <v>1206</v>
      </c>
      <c r="D33" s="3" t="s">
        <v>195</v>
      </c>
      <c r="E33" s="1" t="s">
        <v>1215</v>
      </c>
      <c r="F33" s="5">
        <v>0</v>
      </c>
      <c r="G33" s="5">
        <v>3818557.24</v>
      </c>
      <c r="H33" s="5">
        <v>3818557.24</v>
      </c>
      <c r="I33" s="5">
        <v>3604648.38</v>
      </c>
      <c r="J33" s="5">
        <v>3622192.17</v>
      </c>
      <c r="K33" s="5">
        <v>3622192.17</v>
      </c>
    </row>
    <row r="34" spans="2:11" hidden="1" x14ac:dyDescent="0.25">
      <c r="B34" s="3" t="s">
        <v>955</v>
      </c>
      <c r="C34" s="3" t="s">
        <v>1206</v>
      </c>
      <c r="D34" s="3" t="s">
        <v>237</v>
      </c>
      <c r="E34" s="1" t="s">
        <v>1214</v>
      </c>
      <c r="F34" s="5">
        <v>18000</v>
      </c>
      <c r="G34" s="5">
        <v>115329.25</v>
      </c>
      <c r="H34" s="5">
        <v>133329.25</v>
      </c>
      <c r="I34" s="5">
        <v>95565.07</v>
      </c>
      <c r="J34" s="5">
        <v>140711.29999999999</v>
      </c>
      <c r="K34" s="5">
        <v>140711.29999999999</v>
      </c>
    </row>
    <row r="35" spans="2:11" x14ac:dyDescent="0.25">
      <c r="B35" s="3" t="s">
        <v>955</v>
      </c>
      <c r="C35" s="3" t="s">
        <v>1206</v>
      </c>
      <c r="D35" s="3" t="s">
        <v>569</v>
      </c>
      <c r="E35" s="1" t="s">
        <v>1213</v>
      </c>
      <c r="F35" s="5">
        <v>0</v>
      </c>
      <c r="G35" s="5">
        <v>0</v>
      </c>
      <c r="H35" s="5">
        <v>0</v>
      </c>
      <c r="I35" s="5">
        <v>2000</v>
      </c>
      <c r="J35" s="5">
        <v>2000</v>
      </c>
      <c r="K35" s="5">
        <v>2000</v>
      </c>
    </row>
    <row r="36" spans="2:11" x14ac:dyDescent="0.25">
      <c r="B36" s="3" t="s">
        <v>955</v>
      </c>
      <c r="C36" s="3" t="s">
        <v>1206</v>
      </c>
      <c r="D36" s="3" t="s">
        <v>1036</v>
      </c>
      <c r="E36" s="1" t="s">
        <v>1212</v>
      </c>
      <c r="F36" s="5">
        <v>0</v>
      </c>
      <c r="G36" s="5">
        <v>130000</v>
      </c>
      <c r="H36" s="5">
        <v>130000</v>
      </c>
      <c r="I36" s="5">
        <v>165196.31</v>
      </c>
      <c r="J36" s="5">
        <v>165196.31</v>
      </c>
      <c r="K36" s="5">
        <v>165196.31</v>
      </c>
    </row>
    <row r="37" spans="2:11" x14ac:dyDescent="0.25">
      <c r="B37" s="3" t="s">
        <v>955</v>
      </c>
      <c r="C37" s="3" t="s">
        <v>1206</v>
      </c>
      <c r="D37" s="3" t="s">
        <v>1211</v>
      </c>
      <c r="E37" s="1" t="s">
        <v>1210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</row>
    <row r="38" spans="2:11" hidden="1" x14ac:dyDescent="0.25">
      <c r="B38" s="3" t="s">
        <v>955</v>
      </c>
      <c r="C38" s="3" t="s">
        <v>1206</v>
      </c>
      <c r="D38" s="3" t="s">
        <v>359</v>
      </c>
      <c r="E38" s="1" t="s">
        <v>1209</v>
      </c>
      <c r="F38" s="5">
        <v>2000</v>
      </c>
      <c r="G38" s="5">
        <v>0</v>
      </c>
      <c r="H38" s="5">
        <v>2000</v>
      </c>
      <c r="I38" s="5">
        <v>0</v>
      </c>
      <c r="J38" s="5">
        <v>0</v>
      </c>
      <c r="K38" s="5">
        <v>0</v>
      </c>
    </row>
    <row r="39" spans="2:11" hidden="1" x14ac:dyDescent="0.25">
      <c r="B39" s="3" t="s">
        <v>955</v>
      </c>
      <c r="C39" s="3" t="s">
        <v>1206</v>
      </c>
      <c r="D39" s="3" t="s">
        <v>175</v>
      </c>
      <c r="E39" s="1" t="s">
        <v>1208</v>
      </c>
      <c r="F39" s="5">
        <v>67042.47</v>
      </c>
      <c r="G39" s="5">
        <v>0</v>
      </c>
      <c r="H39" s="5">
        <v>67042.47</v>
      </c>
      <c r="I39" s="5">
        <v>10384.42</v>
      </c>
      <c r="J39" s="5">
        <v>44814.879999999997</v>
      </c>
      <c r="K39" s="5">
        <v>44814.879999999997</v>
      </c>
    </row>
    <row r="40" spans="2:11" hidden="1" x14ac:dyDescent="0.25">
      <c r="B40" s="3" t="s">
        <v>955</v>
      </c>
      <c r="C40" s="3" t="s">
        <v>1206</v>
      </c>
      <c r="D40" s="3" t="s">
        <v>384</v>
      </c>
      <c r="E40" s="1" t="s">
        <v>1207</v>
      </c>
      <c r="F40" s="5">
        <v>3678707.95</v>
      </c>
      <c r="G40" s="5">
        <v>-3648537.91</v>
      </c>
      <c r="H40" s="5">
        <v>30170.04</v>
      </c>
      <c r="I40" s="5">
        <v>0</v>
      </c>
      <c r="J40" s="5">
        <v>0</v>
      </c>
      <c r="K40" s="5">
        <v>0</v>
      </c>
    </row>
    <row r="41" spans="2:11" x14ac:dyDescent="0.25">
      <c r="B41" s="3" t="s">
        <v>955</v>
      </c>
      <c r="C41" s="3" t="s">
        <v>1206</v>
      </c>
      <c r="D41" s="3" t="s">
        <v>1205</v>
      </c>
      <c r="E41" s="1" t="s">
        <v>1204</v>
      </c>
      <c r="F41" s="5">
        <v>500000</v>
      </c>
      <c r="G41" s="5">
        <v>-500000</v>
      </c>
      <c r="H41" s="5">
        <v>0</v>
      </c>
      <c r="I41" s="5">
        <v>0</v>
      </c>
      <c r="J41" s="5">
        <v>0</v>
      </c>
      <c r="K41" s="5">
        <v>0</v>
      </c>
    </row>
    <row r="42" spans="2:11" hidden="1" x14ac:dyDescent="0.25">
      <c r="B42" s="3" t="s">
        <v>955</v>
      </c>
      <c r="C42" s="3" t="s">
        <v>1192</v>
      </c>
      <c r="D42" s="3" t="s">
        <v>485</v>
      </c>
      <c r="E42" s="1" t="s">
        <v>1203</v>
      </c>
      <c r="F42" s="5">
        <v>0</v>
      </c>
      <c r="G42" s="5">
        <v>9298.7199999999993</v>
      </c>
      <c r="H42" s="5">
        <v>9298.7199999999993</v>
      </c>
      <c r="I42" s="5">
        <v>0</v>
      </c>
      <c r="J42" s="5">
        <v>9291.2000000000007</v>
      </c>
      <c r="K42" s="5">
        <v>9291.2000000000007</v>
      </c>
    </row>
    <row r="43" spans="2:11" hidden="1" x14ac:dyDescent="0.25">
      <c r="B43" s="3" t="s">
        <v>955</v>
      </c>
      <c r="C43" s="3" t="s">
        <v>1192</v>
      </c>
      <c r="D43" s="3" t="s">
        <v>481</v>
      </c>
      <c r="E43" s="1" t="s">
        <v>1202</v>
      </c>
      <c r="F43" s="5">
        <v>0</v>
      </c>
      <c r="G43" s="5">
        <v>1817.75</v>
      </c>
      <c r="H43" s="5">
        <v>1817.75</v>
      </c>
      <c r="I43" s="5">
        <v>0</v>
      </c>
      <c r="J43" s="5">
        <v>1761.21</v>
      </c>
      <c r="K43" s="5">
        <v>1761.21</v>
      </c>
    </row>
    <row r="44" spans="2:11" hidden="1" x14ac:dyDescent="0.25">
      <c r="B44" s="3" t="s">
        <v>955</v>
      </c>
      <c r="C44" s="3" t="s">
        <v>1192</v>
      </c>
      <c r="D44" s="3" t="s">
        <v>479</v>
      </c>
      <c r="E44" s="1" t="s">
        <v>1201</v>
      </c>
      <c r="F44" s="5">
        <v>0</v>
      </c>
      <c r="G44" s="5">
        <v>4929.9399999999996</v>
      </c>
      <c r="H44" s="5">
        <v>4929.9399999999996</v>
      </c>
      <c r="I44" s="5">
        <v>0</v>
      </c>
      <c r="J44" s="5">
        <v>4926.72</v>
      </c>
      <c r="K44" s="5">
        <v>4926.72</v>
      </c>
    </row>
    <row r="45" spans="2:11" hidden="1" x14ac:dyDescent="0.25">
      <c r="B45" s="3" t="s">
        <v>955</v>
      </c>
      <c r="C45" s="3" t="s">
        <v>1192</v>
      </c>
      <c r="D45" s="3" t="s">
        <v>477</v>
      </c>
      <c r="E45" s="1" t="s">
        <v>1200</v>
      </c>
      <c r="F45" s="5">
        <v>0</v>
      </c>
      <c r="G45" s="5">
        <v>17370.509999999998</v>
      </c>
      <c r="H45" s="5">
        <v>17370.509999999998</v>
      </c>
      <c r="I45" s="5">
        <v>0</v>
      </c>
      <c r="J45" s="5">
        <v>17358.490000000002</v>
      </c>
      <c r="K45" s="5">
        <v>17358.490000000002</v>
      </c>
    </row>
    <row r="46" spans="2:11" hidden="1" x14ac:dyDescent="0.25">
      <c r="B46" s="3" t="s">
        <v>955</v>
      </c>
      <c r="C46" s="3" t="s">
        <v>1192</v>
      </c>
      <c r="D46" s="3" t="s">
        <v>185</v>
      </c>
      <c r="E46" s="1" t="s">
        <v>1199</v>
      </c>
      <c r="F46" s="5">
        <v>0</v>
      </c>
      <c r="G46" s="5">
        <v>24391.75</v>
      </c>
      <c r="H46" s="5">
        <v>24391.75</v>
      </c>
      <c r="I46" s="5">
        <v>0</v>
      </c>
      <c r="J46" s="5">
        <v>24426.51</v>
      </c>
      <c r="K46" s="5">
        <v>24426.51</v>
      </c>
    </row>
    <row r="47" spans="2:11" hidden="1" x14ac:dyDescent="0.25">
      <c r="B47" s="3" t="s">
        <v>955</v>
      </c>
      <c r="C47" s="3" t="s">
        <v>1192</v>
      </c>
      <c r="D47" s="3" t="s">
        <v>181</v>
      </c>
      <c r="E47" s="1" t="s">
        <v>1198</v>
      </c>
      <c r="F47" s="5">
        <v>0</v>
      </c>
      <c r="G47" s="5">
        <v>10646.46</v>
      </c>
      <c r="H47" s="5">
        <v>10646.46</v>
      </c>
      <c r="I47" s="5">
        <v>0</v>
      </c>
      <c r="J47" s="5">
        <v>10646.46</v>
      </c>
      <c r="K47" s="5">
        <v>10646.46</v>
      </c>
    </row>
    <row r="48" spans="2:11" hidden="1" x14ac:dyDescent="0.25">
      <c r="B48" s="3" t="s">
        <v>955</v>
      </c>
      <c r="C48" s="3" t="s">
        <v>1192</v>
      </c>
      <c r="D48" s="3" t="s">
        <v>883</v>
      </c>
      <c r="E48" s="1" t="s">
        <v>1197</v>
      </c>
      <c r="F48" s="5">
        <v>0</v>
      </c>
      <c r="G48" s="5">
        <v>0</v>
      </c>
      <c r="H48" s="5">
        <v>0</v>
      </c>
      <c r="I48" s="5">
        <v>116.1</v>
      </c>
      <c r="J48" s="5">
        <v>116.1</v>
      </c>
      <c r="K48" s="5">
        <v>116.1</v>
      </c>
    </row>
    <row r="49" spans="2:11" x14ac:dyDescent="0.25">
      <c r="B49" s="3" t="s">
        <v>955</v>
      </c>
      <c r="C49" s="3" t="s">
        <v>1192</v>
      </c>
      <c r="D49" s="3" t="s">
        <v>1186</v>
      </c>
      <c r="E49" s="1" t="s">
        <v>1196</v>
      </c>
      <c r="F49" s="5">
        <v>0</v>
      </c>
      <c r="G49" s="5">
        <v>234821.15</v>
      </c>
      <c r="H49" s="5">
        <v>234821.15</v>
      </c>
      <c r="I49" s="5">
        <v>234821.15</v>
      </c>
      <c r="J49" s="5">
        <v>234821.15</v>
      </c>
      <c r="K49" s="5">
        <v>234821.15</v>
      </c>
    </row>
    <row r="50" spans="2:11" x14ac:dyDescent="0.25">
      <c r="B50" s="3" t="s">
        <v>955</v>
      </c>
      <c r="C50" s="3" t="s">
        <v>1192</v>
      </c>
      <c r="D50" s="3" t="s">
        <v>491</v>
      </c>
      <c r="E50" s="1" t="s">
        <v>1195</v>
      </c>
      <c r="F50" s="5">
        <v>0</v>
      </c>
      <c r="G50" s="5">
        <v>358814.52</v>
      </c>
      <c r="H50" s="5">
        <v>358814.52</v>
      </c>
      <c r="I50" s="5">
        <v>0</v>
      </c>
      <c r="J50" s="5">
        <v>0</v>
      </c>
      <c r="K50" s="5">
        <v>0</v>
      </c>
    </row>
    <row r="51" spans="2:11" hidden="1" x14ac:dyDescent="0.25">
      <c r="B51" s="3" t="s">
        <v>955</v>
      </c>
      <c r="C51" s="3" t="s">
        <v>1192</v>
      </c>
      <c r="D51" s="3" t="s">
        <v>195</v>
      </c>
      <c r="E51" s="1" t="s">
        <v>1194</v>
      </c>
      <c r="F51" s="5">
        <v>100000</v>
      </c>
      <c r="G51" s="5">
        <v>0</v>
      </c>
      <c r="H51" s="5">
        <v>100000</v>
      </c>
      <c r="I51" s="5">
        <v>125362.13</v>
      </c>
      <c r="J51" s="5">
        <v>125362.13</v>
      </c>
      <c r="K51" s="5">
        <v>125362.13</v>
      </c>
    </row>
    <row r="52" spans="2:11" hidden="1" x14ac:dyDescent="0.25">
      <c r="B52" s="3" t="s">
        <v>955</v>
      </c>
      <c r="C52" s="3" t="s">
        <v>1192</v>
      </c>
      <c r="D52" s="3" t="s">
        <v>237</v>
      </c>
      <c r="E52" s="1" t="s">
        <v>1193</v>
      </c>
      <c r="F52" s="5">
        <v>5000</v>
      </c>
      <c r="G52" s="5">
        <v>18339.27</v>
      </c>
      <c r="H52" s="5">
        <v>23339.27</v>
      </c>
      <c r="I52" s="5">
        <v>0</v>
      </c>
      <c r="J52" s="5">
        <v>0</v>
      </c>
      <c r="K52" s="5">
        <v>0</v>
      </c>
    </row>
    <row r="53" spans="2:11" hidden="1" x14ac:dyDescent="0.25">
      <c r="B53" s="3" t="s">
        <v>955</v>
      </c>
      <c r="C53" s="3" t="s">
        <v>1192</v>
      </c>
      <c r="D53" s="3" t="s">
        <v>173</v>
      </c>
      <c r="E53" s="1" t="s">
        <v>1191</v>
      </c>
      <c r="F53" s="5">
        <v>27000</v>
      </c>
      <c r="G53" s="5">
        <v>0</v>
      </c>
      <c r="H53" s="5">
        <v>27000</v>
      </c>
      <c r="I53" s="5">
        <v>0</v>
      </c>
      <c r="J53" s="5">
        <v>0</v>
      </c>
      <c r="K53" s="5">
        <v>0</v>
      </c>
    </row>
    <row r="54" spans="2:11" hidden="1" x14ac:dyDescent="0.25">
      <c r="B54" s="3" t="s">
        <v>955</v>
      </c>
      <c r="C54" s="3" t="s">
        <v>1187</v>
      </c>
      <c r="D54" s="3" t="s">
        <v>207</v>
      </c>
      <c r="E54" s="1" t="s">
        <v>1190</v>
      </c>
      <c r="F54" s="5">
        <v>250000</v>
      </c>
      <c r="G54" s="5">
        <v>0</v>
      </c>
      <c r="H54" s="5">
        <v>250000</v>
      </c>
      <c r="I54" s="5">
        <v>9916.0300000000007</v>
      </c>
      <c r="J54" s="5">
        <v>9916.0300000000007</v>
      </c>
      <c r="K54" s="5">
        <v>9916.0300000000007</v>
      </c>
    </row>
    <row r="55" spans="2:11" hidden="1" x14ac:dyDescent="0.25">
      <c r="B55" s="3" t="s">
        <v>955</v>
      </c>
      <c r="C55" s="3" t="s">
        <v>1187</v>
      </c>
      <c r="D55" s="3" t="s">
        <v>195</v>
      </c>
      <c r="E55" s="1" t="s">
        <v>1189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</row>
    <row r="56" spans="2:11" x14ac:dyDescent="0.25">
      <c r="B56" s="3" t="e">
        <f>'PPTO GASTOS (INVERSION)'!E884PRERS</f>
        <v>#NAME?</v>
      </c>
      <c r="C56" s="3" t="s">
        <v>1187</v>
      </c>
      <c r="D56" s="3" t="s">
        <v>169</v>
      </c>
      <c r="E56" s="1" t="s">
        <v>1188</v>
      </c>
      <c r="F56" s="5">
        <v>0</v>
      </c>
      <c r="G56" s="5">
        <v>0</v>
      </c>
      <c r="H56" s="5">
        <v>0</v>
      </c>
      <c r="I56" s="5">
        <v>17863.03</v>
      </c>
      <c r="J56" s="5">
        <v>17863.03</v>
      </c>
      <c r="K56" s="5">
        <v>17863.03</v>
      </c>
    </row>
    <row r="57" spans="2:11" x14ac:dyDescent="0.25">
      <c r="B57" s="3" t="s">
        <v>955</v>
      </c>
      <c r="C57" s="3" t="s">
        <v>1187</v>
      </c>
      <c r="D57" s="3" t="s">
        <v>1186</v>
      </c>
      <c r="E57" s="1" t="s">
        <v>1185</v>
      </c>
      <c r="F57" s="5">
        <v>10000</v>
      </c>
      <c r="G57" s="5">
        <v>0</v>
      </c>
      <c r="H57" s="5">
        <v>10000</v>
      </c>
      <c r="I57" s="5">
        <v>2951.19</v>
      </c>
      <c r="J57" s="5">
        <v>2951.19</v>
      </c>
      <c r="K57" s="5">
        <v>2951.19</v>
      </c>
    </row>
    <row r="58" spans="2:11" hidden="1" x14ac:dyDescent="0.25">
      <c r="B58" s="3" t="s">
        <v>955</v>
      </c>
      <c r="C58" s="3" t="s">
        <v>1169</v>
      </c>
      <c r="D58" s="3" t="s">
        <v>251</v>
      </c>
      <c r="E58" s="1" t="s">
        <v>1184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</row>
    <row r="59" spans="2:11" hidden="1" x14ac:dyDescent="0.25">
      <c r="B59" s="3" t="s">
        <v>955</v>
      </c>
      <c r="C59" s="3" t="s">
        <v>1169</v>
      </c>
      <c r="D59" s="3" t="s">
        <v>195</v>
      </c>
      <c r="E59" s="1" t="s">
        <v>1183</v>
      </c>
      <c r="F59" s="5">
        <v>0</v>
      </c>
      <c r="G59" s="5">
        <v>0</v>
      </c>
      <c r="H59" s="5">
        <v>0</v>
      </c>
      <c r="I59" s="5">
        <v>120</v>
      </c>
      <c r="J59" s="5">
        <v>120</v>
      </c>
      <c r="K59" s="5">
        <v>120</v>
      </c>
    </row>
    <row r="60" spans="2:11" x14ac:dyDescent="0.25">
      <c r="B60" s="3" t="s">
        <v>955</v>
      </c>
      <c r="C60" s="3" t="s">
        <v>1169</v>
      </c>
      <c r="D60" s="3" t="s">
        <v>1036</v>
      </c>
      <c r="E60" s="1" t="s">
        <v>1182</v>
      </c>
      <c r="F60" s="5">
        <v>1321312.74</v>
      </c>
      <c r="G60" s="5">
        <v>0</v>
      </c>
      <c r="H60" s="5">
        <v>1321312.74</v>
      </c>
      <c r="I60" s="5">
        <v>24749.919999999998</v>
      </c>
      <c r="J60" s="5">
        <v>24749.919999999998</v>
      </c>
      <c r="K60" s="5">
        <v>24749.919999999998</v>
      </c>
    </row>
    <row r="61" spans="2:11" x14ac:dyDescent="0.25">
      <c r="B61" s="3" t="s">
        <v>955</v>
      </c>
      <c r="C61" s="3" t="s">
        <v>1169</v>
      </c>
      <c r="D61" s="3" t="s">
        <v>1078</v>
      </c>
      <c r="E61" s="1" t="s">
        <v>1181</v>
      </c>
      <c r="F61" s="5">
        <v>2340000</v>
      </c>
      <c r="G61" s="5">
        <v>2972681.67</v>
      </c>
      <c r="H61" s="5">
        <v>5312681.67</v>
      </c>
      <c r="I61" s="5">
        <v>2648393.2999999998</v>
      </c>
      <c r="J61" s="5">
        <v>4126274.54</v>
      </c>
      <c r="K61" s="5">
        <v>4126274.54</v>
      </c>
    </row>
    <row r="62" spans="2:11" x14ac:dyDescent="0.25">
      <c r="B62" s="3" t="s">
        <v>955</v>
      </c>
      <c r="C62" s="3" t="s">
        <v>1169</v>
      </c>
      <c r="D62" s="3" t="s">
        <v>169</v>
      </c>
      <c r="E62" s="1" t="s">
        <v>1180</v>
      </c>
      <c r="F62" s="5">
        <v>7844.43</v>
      </c>
      <c r="G62" s="5">
        <v>0</v>
      </c>
      <c r="H62" s="5">
        <v>7844.43</v>
      </c>
      <c r="I62" s="5">
        <v>0</v>
      </c>
      <c r="J62" s="5">
        <v>3539.25</v>
      </c>
      <c r="K62" s="5">
        <v>3539.25</v>
      </c>
    </row>
    <row r="63" spans="2:11" hidden="1" x14ac:dyDescent="0.25">
      <c r="B63" s="3" t="s">
        <v>955</v>
      </c>
      <c r="C63" s="3" t="s">
        <v>1169</v>
      </c>
      <c r="D63" s="3" t="s">
        <v>487</v>
      </c>
      <c r="E63" s="1" t="s">
        <v>1179</v>
      </c>
      <c r="F63" s="5">
        <v>31035.42</v>
      </c>
      <c r="G63" s="5">
        <v>0</v>
      </c>
      <c r="H63" s="5">
        <v>31035.42</v>
      </c>
      <c r="I63" s="5">
        <v>0</v>
      </c>
      <c r="J63" s="5">
        <v>15772.25</v>
      </c>
      <c r="K63" s="5">
        <v>15772.25</v>
      </c>
    </row>
    <row r="64" spans="2:11" hidden="1" x14ac:dyDescent="0.25">
      <c r="B64" s="3" t="s">
        <v>955</v>
      </c>
      <c r="C64" s="3" t="s">
        <v>1169</v>
      </c>
      <c r="D64" s="3" t="s">
        <v>481</v>
      </c>
      <c r="E64" s="1" t="s">
        <v>1178</v>
      </c>
      <c r="F64" s="5">
        <v>4041.69</v>
      </c>
      <c r="G64" s="5">
        <v>0</v>
      </c>
      <c r="H64" s="5">
        <v>4041.69</v>
      </c>
      <c r="I64" s="5">
        <v>0</v>
      </c>
      <c r="J64" s="5">
        <v>3066.33</v>
      </c>
      <c r="K64" s="5">
        <v>3066.33</v>
      </c>
    </row>
    <row r="65" spans="2:11" hidden="1" x14ac:dyDescent="0.25">
      <c r="B65" s="3" t="s">
        <v>955</v>
      </c>
      <c r="C65" s="3" t="s">
        <v>1169</v>
      </c>
      <c r="D65" s="3" t="s">
        <v>479</v>
      </c>
      <c r="E65" s="1" t="s">
        <v>1177</v>
      </c>
      <c r="F65" s="5">
        <v>17780</v>
      </c>
      <c r="G65" s="5">
        <v>0</v>
      </c>
      <c r="H65" s="5">
        <v>17780</v>
      </c>
      <c r="I65" s="5">
        <v>0</v>
      </c>
      <c r="J65" s="5">
        <v>9656.07</v>
      </c>
      <c r="K65" s="5">
        <v>9656.07</v>
      </c>
    </row>
    <row r="66" spans="2:11" hidden="1" x14ac:dyDescent="0.25">
      <c r="B66" s="3" t="s">
        <v>955</v>
      </c>
      <c r="C66" s="3" t="s">
        <v>1169</v>
      </c>
      <c r="D66" s="3" t="s">
        <v>477</v>
      </c>
      <c r="E66" s="1" t="s">
        <v>1176</v>
      </c>
      <c r="F66" s="5">
        <v>60282.23</v>
      </c>
      <c r="G66" s="5">
        <v>0</v>
      </c>
      <c r="H66" s="5">
        <v>60282.23</v>
      </c>
      <c r="I66" s="5">
        <v>0</v>
      </c>
      <c r="J66" s="5">
        <v>33752</v>
      </c>
      <c r="K66" s="5">
        <v>33752</v>
      </c>
    </row>
    <row r="67" spans="2:11" hidden="1" x14ac:dyDescent="0.25">
      <c r="B67" s="3" t="s">
        <v>955</v>
      </c>
      <c r="C67" s="3" t="s">
        <v>1169</v>
      </c>
      <c r="D67" s="3" t="s">
        <v>185</v>
      </c>
      <c r="E67" s="1" t="s">
        <v>1175</v>
      </c>
      <c r="F67" s="5">
        <v>88751.79</v>
      </c>
      <c r="G67" s="5">
        <v>0</v>
      </c>
      <c r="H67" s="5">
        <v>88751.79</v>
      </c>
      <c r="I67" s="5">
        <v>0</v>
      </c>
      <c r="J67" s="5">
        <v>69453.16</v>
      </c>
      <c r="K67" s="5">
        <v>69453.16</v>
      </c>
    </row>
    <row r="68" spans="2:11" hidden="1" x14ac:dyDescent="0.25">
      <c r="B68" s="3" t="s">
        <v>955</v>
      </c>
      <c r="C68" s="3" t="s">
        <v>1169</v>
      </c>
      <c r="D68" s="3" t="s">
        <v>183</v>
      </c>
      <c r="E68" s="1" t="s">
        <v>1174</v>
      </c>
      <c r="F68" s="5">
        <v>12126.47</v>
      </c>
      <c r="G68" s="5">
        <v>0</v>
      </c>
      <c r="H68" s="5">
        <v>12126.47</v>
      </c>
      <c r="I68" s="5">
        <v>0</v>
      </c>
      <c r="J68" s="5">
        <v>9118.89</v>
      </c>
      <c r="K68" s="5">
        <v>9118.89</v>
      </c>
    </row>
    <row r="69" spans="2:11" hidden="1" x14ac:dyDescent="0.25">
      <c r="B69" s="3" t="s">
        <v>955</v>
      </c>
      <c r="C69" s="3" t="s">
        <v>1169</v>
      </c>
      <c r="D69" s="3" t="s">
        <v>181</v>
      </c>
      <c r="E69" s="1" t="s">
        <v>1173</v>
      </c>
      <c r="F69" s="5">
        <v>40685.78</v>
      </c>
      <c r="G69" s="5">
        <v>0</v>
      </c>
      <c r="H69" s="5">
        <v>40685.78</v>
      </c>
      <c r="I69" s="5">
        <v>0</v>
      </c>
      <c r="J69" s="5">
        <v>15902.76</v>
      </c>
      <c r="K69" s="5">
        <v>15902.76</v>
      </c>
    </row>
    <row r="70" spans="2:11" hidden="1" x14ac:dyDescent="0.25">
      <c r="B70" s="3" t="s">
        <v>955</v>
      </c>
      <c r="C70" s="3" t="s">
        <v>1169</v>
      </c>
      <c r="D70" s="3" t="s">
        <v>203</v>
      </c>
      <c r="E70" s="1" t="s">
        <v>1172</v>
      </c>
      <c r="F70" s="5">
        <v>0</v>
      </c>
      <c r="G70" s="5">
        <v>0</v>
      </c>
      <c r="H70" s="5">
        <v>0</v>
      </c>
      <c r="I70" s="5">
        <v>19456.8</v>
      </c>
      <c r="J70" s="5">
        <v>54685.4</v>
      </c>
      <c r="K70" s="5">
        <v>54685.4</v>
      </c>
    </row>
    <row r="71" spans="2:11" hidden="1" x14ac:dyDescent="0.25">
      <c r="B71" s="3" t="s">
        <v>955</v>
      </c>
      <c r="C71" s="3" t="s">
        <v>1169</v>
      </c>
      <c r="D71" s="3" t="s">
        <v>314</v>
      </c>
      <c r="E71" s="1" t="s">
        <v>1171</v>
      </c>
      <c r="F71" s="5">
        <v>48880</v>
      </c>
      <c r="G71" s="5">
        <v>0</v>
      </c>
      <c r="H71" s="5">
        <v>48880</v>
      </c>
      <c r="I71" s="5">
        <v>0</v>
      </c>
      <c r="J71" s="5">
        <v>0</v>
      </c>
      <c r="K71" s="5">
        <v>0</v>
      </c>
    </row>
    <row r="72" spans="2:11" x14ac:dyDescent="0.25">
      <c r="B72" s="3" t="s">
        <v>955</v>
      </c>
      <c r="C72" s="3" t="s">
        <v>1169</v>
      </c>
      <c r="D72" s="3" t="s">
        <v>1113</v>
      </c>
      <c r="E72" s="1" t="s">
        <v>1170</v>
      </c>
      <c r="F72" s="5">
        <v>232393</v>
      </c>
      <c r="G72" s="5">
        <v>0</v>
      </c>
      <c r="H72" s="5">
        <v>232393</v>
      </c>
      <c r="I72" s="5">
        <v>0</v>
      </c>
      <c r="J72" s="5">
        <v>0</v>
      </c>
      <c r="K72" s="5">
        <v>0</v>
      </c>
    </row>
    <row r="73" spans="2:11" x14ac:dyDescent="0.25">
      <c r="B73" s="3" t="s">
        <v>955</v>
      </c>
      <c r="C73" s="3" t="s">
        <v>1169</v>
      </c>
      <c r="D73" s="3" t="s">
        <v>491</v>
      </c>
      <c r="E73" s="1" t="s">
        <v>1168</v>
      </c>
      <c r="F73" s="5">
        <v>400000</v>
      </c>
      <c r="G73" s="5">
        <v>400000</v>
      </c>
      <c r="H73" s="5">
        <v>800000</v>
      </c>
      <c r="I73" s="5">
        <v>0</v>
      </c>
      <c r="J73" s="5">
        <v>400000</v>
      </c>
      <c r="K73" s="5">
        <v>400000</v>
      </c>
    </row>
    <row r="74" spans="2:11" hidden="1" x14ac:dyDescent="0.25">
      <c r="B74" s="3" t="s">
        <v>955</v>
      </c>
      <c r="C74" s="3" t="s">
        <v>1153</v>
      </c>
      <c r="D74" s="3" t="s">
        <v>199</v>
      </c>
      <c r="E74" s="1" t="s">
        <v>1167</v>
      </c>
      <c r="F74" s="5">
        <v>25000</v>
      </c>
      <c r="G74" s="5">
        <v>22169.62</v>
      </c>
      <c r="H74" s="5">
        <v>47169.62</v>
      </c>
      <c r="I74" s="5">
        <v>47169.62</v>
      </c>
      <c r="J74" s="5">
        <v>47169.62</v>
      </c>
      <c r="K74" s="5">
        <v>47169.62</v>
      </c>
    </row>
    <row r="75" spans="2:11" x14ac:dyDescent="0.25">
      <c r="B75" s="3" t="s">
        <v>955</v>
      </c>
      <c r="C75" s="3" t="s">
        <v>1153</v>
      </c>
      <c r="D75" s="3" t="s">
        <v>1166</v>
      </c>
      <c r="E75" s="1" t="s">
        <v>1165</v>
      </c>
      <c r="F75" s="5">
        <v>380000</v>
      </c>
      <c r="G75" s="5">
        <v>678852.34</v>
      </c>
      <c r="H75" s="5">
        <v>1058852.3400000001</v>
      </c>
      <c r="I75" s="5">
        <v>83628.100000000006</v>
      </c>
      <c r="J75" s="5">
        <v>355543.66</v>
      </c>
      <c r="K75" s="5">
        <v>355543.66</v>
      </c>
    </row>
    <row r="76" spans="2:11" x14ac:dyDescent="0.25">
      <c r="B76" s="3" t="s">
        <v>955</v>
      </c>
      <c r="C76" s="3" t="s">
        <v>1153</v>
      </c>
      <c r="D76" s="3" t="s">
        <v>1036</v>
      </c>
      <c r="E76" s="1" t="s">
        <v>1164</v>
      </c>
      <c r="F76" s="5">
        <v>0</v>
      </c>
      <c r="G76" s="5">
        <v>0</v>
      </c>
      <c r="H76" s="5">
        <v>0</v>
      </c>
      <c r="I76" s="5">
        <v>2541</v>
      </c>
      <c r="J76" s="5">
        <v>2541</v>
      </c>
      <c r="K76" s="5">
        <v>2541</v>
      </c>
    </row>
    <row r="77" spans="2:11" hidden="1" x14ac:dyDescent="0.25">
      <c r="B77" s="3" t="s">
        <v>955</v>
      </c>
      <c r="C77" s="3" t="s">
        <v>1153</v>
      </c>
      <c r="D77" s="3" t="s">
        <v>489</v>
      </c>
      <c r="E77" s="1" t="s">
        <v>1163</v>
      </c>
      <c r="F77" s="5">
        <v>35293.9</v>
      </c>
      <c r="G77" s="5">
        <v>0</v>
      </c>
      <c r="H77" s="5">
        <v>35293.9</v>
      </c>
      <c r="I77" s="5">
        <v>0</v>
      </c>
      <c r="J77" s="5">
        <v>7366.31</v>
      </c>
      <c r="K77" s="5">
        <v>7366.31</v>
      </c>
    </row>
    <row r="78" spans="2:11" hidden="1" x14ac:dyDescent="0.25">
      <c r="B78" s="3" t="s">
        <v>955</v>
      </c>
      <c r="C78" s="3" t="s">
        <v>1153</v>
      </c>
      <c r="D78" s="3" t="s">
        <v>487</v>
      </c>
      <c r="E78" s="1" t="s">
        <v>1162</v>
      </c>
      <c r="F78" s="5">
        <v>31035.42</v>
      </c>
      <c r="G78" s="5">
        <v>0</v>
      </c>
      <c r="H78" s="5">
        <v>31035.42</v>
      </c>
      <c r="I78" s="5">
        <v>0</v>
      </c>
      <c r="J78" s="5">
        <v>17943.939999999999</v>
      </c>
      <c r="K78" s="5">
        <v>17943.939999999999</v>
      </c>
    </row>
    <row r="79" spans="2:11" hidden="1" x14ac:dyDescent="0.25">
      <c r="B79" s="3" t="s">
        <v>955</v>
      </c>
      <c r="C79" s="3" t="s">
        <v>1153</v>
      </c>
      <c r="D79" s="3" t="s">
        <v>485</v>
      </c>
      <c r="E79" s="1" t="s">
        <v>1161</v>
      </c>
      <c r="F79" s="5">
        <v>23769.85</v>
      </c>
      <c r="G79" s="5">
        <v>0</v>
      </c>
      <c r="H79" s="5">
        <v>23769.85</v>
      </c>
      <c r="I79" s="5">
        <v>0</v>
      </c>
      <c r="J79" s="5">
        <v>20022.53</v>
      </c>
      <c r="K79" s="5">
        <v>20022.53</v>
      </c>
    </row>
    <row r="80" spans="2:11" hidden="1" x14ac:dyDescent="0.25">
      <c r="B80" s="3" t="s">
        <v>955</v>
      </c>
      <c r="C80" s="3" t="s">
        <v>1153</v>
      </c>
      <c r="D80" s="3" t="s">
        <v>483</v>
      </c>
      <c r="E80" s="1" t="s">
        <v>1160</v>
      </c>
      <c r="F80" s="5">
        <v>20147.91</v>
      </c>
      <c r="G80" s="5">
        <v>0</v>
      </c>
      <c r="H80" s="5">
        <v>20147.91</v>
      </c>
      <c r="I80" s="5">
        <v>0</v>
      </c>
      <c r="J80" s="5">
        <v>19088.509999999998</v>
      </c>
      <c r="K80" s="5">
        <v>19088.509999999998</v>
      </c>
    </row>
    <row r="81" spans="2:11" hidden="1" x14ac:dyDescent="0.25">
      <c r="B81" s="3" t="s">
        <v>955</v>
      </c>
      <c r="C81" s="3" t="s">
        <v>1153</v>
      </c>
      <c r="D81" s="3" t="s">
        <v>481</v>
      </c>
      <c r="E81" s="1" t="s">
        <v>1159</v>
      </c>
      <c r="F81" s="5">
        <v>24274.99</v>
      </c>
      <c r="G81" s="5">
        <v>0</v>
      </c>
      <c r="H81" s="5">
        <v>24274.99</v>
      </c>
      <c r="I81" s="5">
        <v>0</v>
      </c>
      <c r="J81" s="5">
        <v>11414.39</v>
      </c>
      <c r="K81" s="5">
        <v>11414.39</v>
      </c>
    </row>
    <row r="82" spans="2:11" hidden="1" x14ac:dyDescent="0.25">
      <c r="B82" s="3" t="s">
        <v>955</v>
      </c>
      <c r="C82" s="3" t="s">
        <v>1153</v>
      </c>
      <c r="D82" s="3" t="s">
        <v>479</v>
      </c>
      <c r="E82" s="1" t="s">
        <v>1158</v>
      </c>
      <c r="F82" s="5">
        <v>66247.64</v>
      </c>
      <c r="G82" s="5">
        <v>0</v>
      </c>
      <c r="H82" s="5">
        <v>66247.64</v>
      </c>
      <c r="I82" s="5">
        <v>0</v>
      </c>
      <c r="J82" s="5">
        <v>39571.410000000003</v>
      </c>
      <c r="K82" s="5">
        <v>39571.410000000003</v>
      </c>
    </row>
    <row r="83" spans="2:11" hidden="1" x14ac:dyDescent="0.25">
      <c r="B83" s="3" t="s">
        <v>955</v>
      </c>
      <c r="C83" s="3" t="s">
        <v>1153</v>
      </c>
      <c r="D83" s="3" t="s">
        <v>477</v>
      </c>
      <c r="E83" s="1" t="s">
        <v>1157</v>
      </c>
      <c r="F83" s="5">
        <v>213595.1</v>
      </c>
      <c r="G83" s="5">
        <v>0</v>
      </c>
      <c r="H83" s="5">
        <v>213595.1</v>
      </c>
      <c r="I83" s="5">
        <v>0</v>
      </c>
      <c r="J83" s="5">
        <v>131913.14000000001</v>
      </c>
      <c r="K83" s="5">
        <v>131913.14000000001</v>
      </c>
    </row>
    <row r="84" spans="2:11" hidden="1" x14ac:dyDescent="0.25">
      <c r="B84" s="3" t="s">
        <v>955</v>
      </c>
      <c r="C84" s="3" t="s">
        <v>1153</v>
      </c>
      <c r="D84" s="3" t="s">
        <v>181</v>
      </c>
      <c r="E84" s="1" t="s">
        <v>1156</v>
      </c>
      <c r="F84" s="5">
        <v>109772.27</v>
      </c>
      <c r="G84" s="5">
        <v>0</v>
      </c>
      <c r="H84" s="5">
        <v>109772.27</v>
      </c>
      <c r="I84" s="5">
        <v>0</v>
      </c>
      <c r="J84" s="5">
        <v>78903.179999999993</v>
      </c>
      <c r="K84" s="5">
        <v>78903.179999999993</v>
      </c>
    </row>
    <row r="85" spans="2:11" hidden="1" x14ac:dyDescent="0.25">
      <c r="B85" s="3" t="s">
        <v>955</v>
      </c>
      <c r="C85" s="3" t="s">
        <v>1153</v>
      </c>
      <c r="D85" s="3" t="s">
        <v>1082</v>
      </c>
      <c r="E85" s="1" t="s">
        <v>1155</v>
      </c>
      <c r="F85" s="5">
        <v>85123.5</v>
      </c>
      <c r="G85" s="5">
        <v>0</v>
      </c>
      <c r="H85" s="5">
        <v>85123.5</v>
      </c>
      <c r="I85" s="5">
        <v>0</v>
      </c>
      <c r="J85" s="5">
        <v>84649.78</v>
      </c>
      <c r="K85" s="5">
        <v>84649.78</v>
      </c>
    </row>
    <row r="86" spans="2:11" hidden="1" x14ac:dyDescent="0.25">
      <c r="B86" s="3" t="s">
        <v>955</v>
      </c>
      <c r="C86" s="3" t="s">
        <v>1153</v>
      </c>
      <c r="D86" s="3" t="s">
        <v>197</v>
      </c>
      <c r="E86" s="1" t="s">
        <v>1154</v>
      </c>
      <c r="F86" s="5">
        <v>9250</v>
      </c>
      <c r="G86" s="5">
        <v>0</v>
      </c>
      <c r="H86" s="5">
        <v>9250</v>
      </c>
      <c r="I86" s="5">
        <v>0</v>
      </c>
      <c r="J86" s="5">
        <v>3943.29</v>
      </c>
      <c r="K86" s="5">
        <v>3943.29</v>
      </c>
    </row>
    <row r="87" spans="2:11" hidden="1" x14ac:dyDescent="0.25">
      <c r="B87" s="3" t="s">
        <v>955</v>
      </c>
      <c r="C87" s="3" t="s">
        <v>1153</v>
      </c>
      <c r="D87" s="3" t="s">
        <v>1152</v>
      </c>
      <c r="E87" s="1" t="s">
        <v>1151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</row>
    <row r="88" spans="2:11" hidden="1" x14ac:dyDescent="0.25">
      <c r="B88" s="3" t="s">
        <v>955</v>
      </c>
      <c r="C88" s="3" t="s">
        <v>1145</v>
      </c>
      <c r="D88" s="3" t="s">
        <v>1082</v>
      </c>
      <c r="E88" s="1" t="s">
        <v>1150</v>
      </c>
      <c r="F88" s="5">
        <v>0</v>
      </c>
      <c r="G88" s="5">
        <v>118800.22</v>
      </c>
      <c r="H88" s="5">
        <v>118800.22</v>
      </c>
      <c r="I88" s="5">
        <v>118800.22</v>
      </c>
      <c r="J88" s="5">
        <v>118800.22</v>
      </c>
      <c r="K88" s="5">
        <v>118800.22</v>
      </c>
    </row>
    <row r="89" spans="2:11" x14ac:dyDescent="0.25">
      <c r="B89" s="3" t="s">
        <v>955</v>
      </c>
      <c r="C89" s="3" t="s">
        <v>1145</v>
      </c>
      <c r="D89" s="3" t="s">
        <v>1036</v>
      </c>
      <c r="E89" s="1" t="s">
        <v>1149</v>
      </c>
      <c r="F89" s="5">
        <v>0</v>
      </c>
      <c r="G89" s="5">
        <v>0</v>
      </c>
      <c r="H89" s="5">
        <v>0</v>
      </c>
      <c r="I89" s="5">
        <v>7260</v>
      </c>
      <c r="J89" s="5">
        <v>7260</v>
      </c>
      <c r="K89" s="5">
        <v>7260</v>
      </c>
    </row>
    <row r="90" spans="2:11" x14ac:dyDescent="0.25">
      <c r="B90" s="3" t="s">
        <v>955</v>
      </c>
      <c r="C90" s="3" t="s">
        <v>1145</v>
      </c>
      <c r="D90" s="3" t="s">
        <v>1078</v>
      </c>
      <c r="E90" s="1" t="s">
        <v>1148</v>
      </c>
      <c r="F90" s="5">
        <v>210000</v>
      </c>
      <c r="G90" s="5">
        <v>25240.06</v>
      </c>
      <c r="H90" s="5">
        <v>235240.06</v>
      </c>
      <c r="I90" s="5">
        <v>125124.21</v>
      </c>
      <c r="J90" s="5">
        <v>221962.73</v>
      </c>
      <c r="K90" s="5">
        <v>221962.73</v>
      </c>
    </row>
    <row r="91" spans="2:11" hidden="1" x14ac:dyDescent="0.25">
      <c r="B91" s="3" t="s">
        <v>955</v>
      </c>
      <c r="C91" s="3" t="s">
        <v>1145</v>
      </c>
      <c r="D91" s="3" t="s">
        <v>195</v>
      </c>
      <c r="E91" s="1" t="s">
        <v>1147</v>
      </c>
      <c r="F91" s="5">
        <v>1000</v>
      </c>
      <c r="G91" s="5">
        <v>0</v>
      </c>
      <c r="H91" s="5">
        <v>1000</v>
      </c>
      <c r="I91" s="5">
        <v>0</v>
      </c>
      <c r="J91" s="5">
        <v>0</v>
      </c>
      <c r="K91" s="5">
        <v>0</v>
      </c>
    </row>
    <row r="92" spans="2:11" hidden="1" x14ac:dyDescent="0.25">
      <c r="B92" s="3" t="s">
        <v>955</v>
      </c>
      <c r="C92" s="3" t="s">
        <v>1145</v>
      </c>
      <c r="D92" s="3" t="s">
        <v>173</v>
      </c>
      <c r="E92" s="1" t="s">
        <v>1146</v>
      </c>
      <c r="F92" s="5">
        <v>17000</v>
      </c>
      <c r="G92" s="5">
        <v>0</v>
      </c>
      <c r="H92" s="5">
        <v>17000</v>
      </c>
      <c r="I92" s="5">
        <v>14564</v>
      </c>
      <c r="J92" s="5">
        <v>14564</v>
      </c>
      <c r="K92" s="5">
        <v>14564</v>
      </c>
    </row>
    <row r="93" spans="2:11" x14ac:dyDescent="0.25">
      <c r="B93" s="3" t="s">
        <v>955</v>
      </c>
      <c r="C93" s="3" t="s">
        <v>1145</v>
      </c>
      <c r="D93" s="3" t="s">
        <v>1144</v>
      </c>
      <c r="E93" s="1" t="s">
        <v>1143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</row>
    <row r="94" spans="2:11" hidden="1" x14ac:dyDescent="0.25">
      <c r="B94" s="3" t="s">
        <v>955</v>
      </c>
      <c r="C94" s="3" t="s">
        <v>1135</v>
      </c>
      <c r="D94" s="3" t="s">
        <v>554</v>
      </c>
      <c r="E94" s="1" t="s">
        <v>1142</v>
      </c>
      <c r="F94" s="5">
        <v>0</v>
      </c>
      <c r="G94" s="5">
        <v>0</v>
      </c>
      <c r="H94" s="5">
        <v>0</v>
      </c>
      <c r="I94" s="5">
        <v>703840.52</v>
      </c>
      <c r="J94" s="5">
        <v>703840.52</v>
      </c>
      <c r="K94" s="5">
        <v>703840.52</v>
      </c>
    </row>
    <row r="95" spans="2:11" hidden="1" x14ac:dyDescent="0.25">
      <c r="B95" s="3" t="s">
        <v>955</v>
      </c>
      <c r="C95" s="3" t="s">
        <v>1135</v>
      </c>
      <c r="D95" s="3" t="s">
        <v>195</v>
      </c>
      <c r="E95" s="1" t="s">
        <v>1141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</row>
    <row r="96" spans="2:11" hidden="1" x14ac:dyDescent="0.25">
      <c r="B96" s="3" t="s">
        <v>955</v>
      </c>
      <c r="C96" s="3" t="s">
        <v>1135</v>
      </c>
      <c r="D96" s="3" t="s">
        <v>883</v>
      </c>
      <c r="E96" s="1" t="s">
        <v>1140</v>
      </c>
      <c r="F96" s="5">
        <v>2852741.28</v>
      </c>
      <c r="G96" s="5">
        <v>0</v>
      </c>
      <c r="H96" s="5">
        <v>2852741.28</v>
      </c>
      <c r="I96" s="5">
        <v>1079202.6200000001</v>
      </c>
      <c r="J96" s="5">
        <v>1079202.6200000001</v>
      </c>
      <c r="K96" s="5">
        <v>1079202.6200000001</v>
      </c>
    </row>
    <row r="97" spans="2:11" hidden="1" x14ac:dyDescent="0.25">
      <c r="B97" s="3" t="s">
        <v>955</v>
      </c>
      <c r="C97" s="3" t="s">
        <v>1135</v>
      </c>
      <c r="D97" s="3" t="s">
        <v>175</v>
      </c>
      <c r="E97" s="1" t="s">
        <v>1139</v>
      </c>
      <c r="F97" s="5">
        <v>9948767.7799999993</v>
      </c>
      <c r="G97" s="5">
        <v>0</v>
      </c>
      <c r="H97" s="5">
        <v>9948767.7799999993</v>
      </c>
      <c r="I97" s="5">
        <v>0</v>
      </c>
      <c r="J97" s="5">
        <v>0</v>
      </c>
      <c r="K97" s="5">
        <v>0</v>
      </c>
    </row>
    <row r="98" spans="2:11" hidden="1" x14ac:dyDescent="0.25">
      <c r="B98" s="3" t="s">
        <v>955</v>
      </c>
      <c r="C98" s="3" t="s">
        <v>1135</v>
      </c>
      <c r="D98" s="3" t="s">
        <v>237</v>
      </c>
      <c r="E98" s="1" t="s">
        <v>1138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</row>
    <row r="99" spans="2:11" hidden="1" x14ac:dyDescent="0.25">
      <c r="B99" s="3" t="s">
        <v>955</v>
      </c>
      <c r="C99" s="3" t="s">
        <v>1135</v>
      </c>
      <c r="D99" s="3" t="s">
        <v>1121</v>
      </c>
      <c r="E99" s="1" t="s">
        <v>1137</v>
      </c>
      <c r="F99" s="5">
        <v>0</v>
      </c>
      <c r="G99" s="5">
        <v>0</v>
      </c>
      <c r="H99" s="5">
        <v>0</v>
      </c>
      <c r="I99" s="5">
        <v>781146.44</v>
      </c>
      <c r="J99" s="5">
        <v>10172197.380000001</v>
      </c>
      <c r="K99" s="5">
        <v>10172197.380000001</v>
      </c>
    </row>
    <row r="100" spans="2:11" hidden="1" x14ac:dyDescent="0.25">
      <c r="B100" s="3" t="s">
        <v>955</v>
      </c>
      <c r="C100" s="3" t="s">
        <v>1135</v>
      </c>
      <c r="D100" s="3" t="s">
        <v>173</v>
      </c>
      <c r="E100" s="1" t="s">
        <v>1136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</row>
    <row r="101" spans="2:11" x14ac:dyDescent="0.25">
      <c r="B101" s="3" t="s">
        <v>955</v>
      </c>
      <c r="C101" s="3" t="s">
        <v>1135</v>
      </c>
      <c r="D101" s="3" t="s">
        <v>1036</v>
      </c>
      <c r="E101" s="1" t="s">
        <v>1134</v>
      </c>
      <c r="F101" s="5">
        <v>11766.65</v>
      </c>
      <c r="G101" s="5">
        <v>0</v>
      </c>
      <c r="H101" s="5">
        <v>11766.65</v>
      </c>
      <c r="I101" s="5">
        <v>0</v>
      </c>
      <c r="J101" s="5">
        <v>0</v>
      </c>
      <c r="K101" s="5">
        <v>0</v>
      </c>
    </row>
    <row r="102" spans="2:11" hidden="1" x14ac:dyDescent="0.25">
      <c r="B102" s="3" t="s">
        <v>955</v>
      </c>
      <c r="C102" s="3" t="s">
        <v>1122</v>
      </c>
      <c r="D102" s="3" t="s">
        <v>175</v>
      </c>
      <c r="E102" s="1" t="s">
        <v>1133</v>
      </c>
      <c r="F102" s="5">
        <v>7343298.9299999997</v>
      </c>
      <c r="G102" s="5">
        <v>0</v>
      </c>
      <c r="H102" s="5">
        <v>7343298.9299999997</v>
      </c>
      <c r="I102" s="5">
        <v>53765.84</v>
      </c>
      <c r="J102" s="5">
        <v>80648.740000000005</v>
      </c>
      <c r="K102" s="5">
        <v>80648.740000000005</v>
      </c>
    </row>
    <row r="103" spans="2:11" hidden="1" x14ac:dyDescent="0.25">
      <c r="B103" s="3" t="s">
        <v>955</v>
      </c>
      <c r="C103" s="3" t="s">
        <v>1122</v>
      </c>
      <c r="D103" s="3" t="s">
        <v>489</v>
      </c>
      <c r="E103" s="1" t="s">
        <v>1132</v>
      </c>
      <c r="F103" s="5">
        <v>17646.95</v>
      </c>
      <c r="G103" s="5">
        <v>0</v>
      </c>
      <c r="H103" s="5">
        <v>17646.95</v>
      </c>
      <c r="I103" s="5">
        <v>0</v>
      </c>
      <c r="J103" s="5">
        <v>0</v>
      </c>
      <c r="K103" s="5">
        <v>0</v>
      </c>
    </row>
    <row r="104" spans="2:11" hidden="1" x14ac:dyDescent="0.25">
      <c r="B104" s="3" t="s">
        <v>955</v>
      </c>
      <c r="C104" s="3" t="s">
        <v>1122</v>
      </c>
      <c r="D104" s="3" t="s">
        <v>487</v>
      </c>
      <c r="E104" s="1" t="s">
        <v>1131</v>
      </c>
      <c r="F104" s="5">
        <v>15517.71</v>
      </c>
      <c r="G104" s="5">
        <v>0</v>
      </c>
      <c r="H104" s="5">
        <v>15517.71</v>
      </c>
      <c r="I104" s="5">
        <v>0</v>
      </c>
      <c r="J104" s="5">
        <v>0</v>
      </c>
      <c r="K104" s="5">
        <v>0</v>
      </c>
    </row>
    <row r="105" spans="2:11" hidden="1" x14ac:dyDescent="0.25">
      <c r="B105" s="3" t="s">
        <v>955</v>
      </c>
      <c r="C105" s="3" t="s">
        <v>1122</v>
      </c>
      <c r="D105" s="3" t="s">
        <v>483</v>
      </c>
      <c r="E105" s="1" t="s">
        <v>1130</v>
      </c>
      <c r="F105" s="5">
        <v>10376.18</v>
      </c>
      <c r="G105" s="5">
        <v>0</v>
      </c>
      <c r="H105" s="5">
        <v>10376.18</v>
      </c>
      <c r="I105" s="5">
        <v>0</v>
      </c>
      <c r="J105" s="5">
        <v>9800.9500000000007</v>
      </c>
      <c r="K105" s="5">
        <v>9800.9500000000007</v>
      </c>
    </row>
    <row r="106" spans="2:11" hidden="1" x14ac:dyDescent="0.25">
      <c r="B106" s="3" t="s">
        <v>955</v>
      </c>
      <c r="C106" s="3" t="s">
        <v>1122</v>
      </c>
      <c r="D106" s="3" t="s">
        <v>481</v>
      </c>
      <c r="E106" s="1" t="s">
        <v>1129</v>
      </c>
      <c r="F106" s="5">
        <v>1591.67</v>
      </c>
      <c r="G106" s="5">
        <v>0</v>
      </c>
      <c r="H106" s="5">
        <v>1591.67</v>
      </c>
      <c r="I106" s="5">
        <v>0</v>
      </c>
      <c r="J106" s="5">
        <v>1397.32</v>
      </c>
      <c r="K106" s="5">
        <v>1397.32</v>
      </c>
    </row>
    <row r="107" spans="2:11" hidden="1" x14ac:dyDescent="0.25">
      <c r="B107" s="3" t="s">
        <v>955</v>
      </c>
      <c r="C107" s="3" t="s">
        <v>1122</v>
      </c>
      <c r="D107" s="3" t="s">
        <v>479</v>
      </c>
      <c r="E107" s="1" t="s">
        <v>1128</v>
      </c>
      <c r="F107" s="5">
        <v>23457.27</v>
      </c>
      <c r="G107" s="5">
        <v>0</v>
      </c>
      <c r="H107" s="5">
        <v>23457.27</v>
      </c>
      <c r="I107" s="5">
        <v>0</v>
      </c>
      <c r="J107" s="5">
        <v>5825.96</v>
      </c>
      <c r="K107" s="5">
        <v>5825.96</v>
      </c>
    </row>
    <row r="108" spans="2:11" hidden="1" x14ac:dyDescent="0.25">
      <c r="B108" s="3" t="s">
        <v>955</v>
      </c>
      <c r="C108" s="3" t="s">
        <v>1122</v>
      </c>
      <c r="D108" s="3" t="s">
        <v>477</v>
      </c>
      <c r="E108" s="1" t="s">
        <v>1127</v>
      </c>
      <c r="F108" s="5">
        <v>74604.88</v>
      </c>
      <c r="G108" s="5">
        <v>0</v>
      </c>
      <c r="H108" s="5">
        <v>74604.88</v>
      </c>
      <c r="I108" s="5">
        <v>0</v>
      </c>
      <c r="J108" s="5">
        <v>21095.25</v>
      </c>
      <c r="K108" s="5">
        <v>21095.25</v>
      </c>
    </row>
    <row r="109" spans="2:11" hidden="1" x14ac:dyDescent="0.25">
      <c r="B109" s="3" t="s">
        <v>955</v>
      </c>
      <c r="C109" s="3" t="s">
        <v>1122</v>
      </c>
      <c r="D109" s="3" t="s">
        <v>185</v>
      </c>
      <c r="E109" s="1" t="s">
        <v>1126</v>
      </c>
      <c r="F109" s="5">
        <v>36731.17</v>
      </c>
      <c r="G109" s="5">
        <v>0</v>
      </c>
      <c r="H109" s="5">
        <v>36731.17</v>
      </c>
      <c r="I109" s="5">
        <v>0</v>
      </c>
      <c r="J109" s="5">
        <v>37071.68</v>
      </c>
      <c r="K109" s="5">
        <v>37071.68</v>
      </c>
    </row>
    <row r="110" spans="2:11" hidden="1" x14ac:dyDescent="0.25">
      <c r="B110" s="3" t="s">
        <v>955</v>
      </c>
      <c r="C110" s="3" t="s">
        <v>1122</v>
      </c>
      <c r="D110" s="3" t="s">
        <v>183</v>
      </c>
      <c r="E110" s="1" t="s">
        <v>1125</v>
      </c>
      <c r="F110" s="5">
        <v>5884.43</v>
      </c>
      <c r="G110" s="5">
        <v>0</v>
      </c>
      <c r="H110" s="5">
        <v>5884.43</v>
      </c>
      <c r="I110" s="5">
        <v>0</v>
      </c>
      <c r="J110" s="5">
        <v>0</v>
      </c>
      <c r="K110" s="5">
        <v>0</v>
      </c>
    </row>
    <row r="111" spans="2:11" hidden="1" x14ac:dyDescent="0.25">
      <c r="B111" s="3" t="s">
        <v>955</v>
      </c>
      <c r="C111" s="3" t="s">
        <v>1122</v>
      </c>
      <c r="D111" s="3" t="s">
        <v>181</v>
      </c>
      <c r="E111" s="1" t="s">
        <v>1124</v>
      </c>
      <c r="F111" s="5">
        <v>24793.62</v>
      </c>
      <c r="G111" s="5">
        <v>0</v>
      </c>
      <c r="H111" s="5">
        <v>24793.62</v>
      </c>
      <c r="I111" s="5">
        <v>0</v>
      </c>
      <c r="J111" s="5">
        <v>24793.62</v>
      </c>
      <c r="K111" s="5">
        <v>24793.62</v>
      </c>
    </row>
    <row r="112" spans="2:11" hidden="1" x14ac:dyDescent="0.25">
      <c r="B112" s="3" t="s">
        <v>955</v>
      </c>
      <c r="C112" s="3" t="s">
        <v>1122</v>
      </c>
      <c r="D112" s="3" t="s">
        <v>197</v>
      </c>
      <c r="E112" s="1" t="s">
        <v>1123</v>
      </c>
      <c r="F112" s="5">
        <v>0</v>
      </c>
      <c r="G112" s="5">
        <v>0</v>
      </c>
      <c r="H112" s="5">
        <v>0</v>
      </c>
      <c r="I112" s="5">
        <v>0</v>
      </c>
      <c r="J112" s="5">
        <v>21024.47</v>
      </c>
      <c r="K112" s="5">
        <v>21024.47</v>
      </c>
    </row>
    <row r="113" spans="2:11" hidden="1" x14ac:dyDescent="0.25">
      <c r="B113" s="3" t="s">
        <v>955</v>
      </c>
      <c r="C113" s="3" t="s">
        <v>1122</v>
      </c>
      <c r="D113" s="3" t="s">
        <v>1121</v>
      </c>
      <c r="E113" s="1" t="s">
        <v>1120</v>
      </c>
      <c r="F113" s="5">
        <v>0</v>
      </c>
      <c r="G113" s="5">
        <v>0</v>
      </c>
      <c r="H113" s="5">
        <v>0</v>
      </c>
      <c r="I113" s="5">
        <v>562826.48</v>
      </c>
      <c r="J113" s="5">
        <v>7316744.9000000004</v>
      </c>
      <c r="K113" s="5">
        <v>7316744.9000000004</v>
      </c>
    </row>
    <row r="114" spans="2:11" hidden="1" x14ac:dyDescent="0.25">
      <c r="B114" s="3" t="s">
        <v>955</v>
      </c>
      <c r="C114" s="3" t="s">
        <v>1114</v>
      </c>
      <c r="D114" s="3" t="s">
        <v>1082</v>
      </c>
      <c r="E114" s="1" t="s">
        <v>1119</v>
      </c>
      <c r="F114" s="5">
        <v>656080.47</v>
      </c>
      <c r="G114" s="5">
        <v>273197.53000000003</v>
      </c>
      <c r="H114" s="5">
        <v>929278</v>
      </c>
      <c r="I114" s="5">
        <v>273197.53000000003</v>
      </c>
      <c r="J114" s="5">
        <v>593134.78</v>
      </c>
      <c r="K114" s="5">
        <v>593134.78</v>
      </c>
    </row>
    <row r="115" spans="2:11" hidden="1" x14ac:dyDescent="0.25">
      <c r="B115" s="3" t="s">
        <v>955</v>
      </c>
      <c r="C115" s="3" t="s">
        <v>1114</v>
      </c>
      <c r="D115" s="3" t="s">
        <v>201</v>
      </c>
      <c r="E115" s="1" t="s">
        <v>1118</v>
      </c>
      <c r="F115" s="5">
        <v>2500000</v>
      </c>
      <c r="G115" s="5">
        <v>19796.66</v>
      </c>
      <c r="H115" s="5">
        <v>2519796.66</v>
      </c>
      <c r="I115" s="5">
        <v>621808.41</v>
      </c>
      <c r="J115" s="5">
        <v>1850266.25</v>
      </c>
      <c r="K115" s="5">
        <v>1850266.25</v>
      </c>
    </row>
    <row r="116" spans="2:11" x14ac:dyDescent="0.25">
      <c r="B116" s="3" t="s">
        <v>955</v>
      </c>
      <c r="C116" s="3" t="s">
        <v>1114</v>
      </c>
      <c r="D116" s="3" t="s">
        <v>1078</v>
      </c>
      <c r="E116" s="1" t="s">
        <v>1117</v>
      </c>
      <c r="F116" s="5">
        <v>54915.47</v>
      </c>
      <c r="G116" s="5">
        <v>658524.78</v>
      </c>
      <c r="H116" s="5">
        <v>713440.25</v>
      </c>
      <c r="I116" s="5">
        <v>658524.78</v>
      </c>
      <c r="J116" s="5">
        <v>658524.78</v>
      </c>
      <c r="K116" s="5">
        <v>658524.78</v>
      </c>
    </row>
    <row r="117" spans="2:11" hidden="1" x14ac:dyDescent="0.25">
      <c r="B117" s="3" t="s">
        <v>955</v>
      </c>
      <c r="C117" s="3" t="s">
        <v>1114</v>
      </c>
      <c r="D117" s="3" t="s">
        <v>197</v>
      </c>
      <c r="E117" s="1" t="s">
        <v>1116</v>
      </c>
      <c r="F117" s="5">
        <v>21054</v>
      </c>
      <c r="G117" s="5">
        <v>0</v>
      </c>
      <c r="H117" s="5">
        <v>21054</v>
      </c>
      <c r="I117" s="5">
        <v>0</v>
      </c>
      <c r="J117" s="5">
        <v>0</v>
      </c>
      <c r="K117" s="5">
        <v>0</v>
      </c>
    </row>
    <row r="118" spans="2:11" hidden="1" x14ac:dyDescent="0.25">
      <c r="B118" s="3" t="s">
        <v>955</v>
      </c>
      <c r="C118" s="3" t="s">
        <v>1114</v>
      </c>
      <c r="D118" s="3" t="s">
        <v>224</v>
      </c>
      <c r="E118" s="1" t="s">
        <v>1115</v>
      </c>
      <c r="F118" s="5">
        <v>201586</v>
      </c>
      <c r="G118" s="5">
        <v>0</v>
      </c>
      <c r="H118" s="5">
        <v>201586</v>
      </c>
      <c r="I118" s="5">
        <v>0</v>
      </c>
      <c r="J118" s="5">
        <v>204491.49</v>
      </c>
      <c r="K118" s="5">
        <v>204491.49</v>
      </c>
    </row>
    <row r="119" spans="2:11" x14ac:dyDescent="0.25">
      <c r="B119" s="3" t="s">
        <v>955</v>
      </c>
      <c r="C119" s="3" t="s">
        <v>1114</v>
      </c>
      <c r="D119" s="3" t="s">
        <v>1113</v>
      </c>
      <c r="E119" s="1" t="s">
        <v>1112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</row>
    <row r="120" spans="2:11" hidden="1" x14ac:dyDescent="0.25">
      <c r="B120" s="3" t="s">
        <v>955</v>
      </c>
      <c r="C120" s="3" t="s">
        <v>1111</v>
      </c>
      <c r="D120" s="3" t="s">
        <v>187</v>
      </c>
      <c r="E120" s="1" t="s">
        <v>1110</v>
      </c>
      <c r="F120" s="5">
        <v>0</v>
      </c>
      <c r="G120" s="5">
        <v>0</v>
      </c>
      <c r="H120" s="5">
        <v>0</v>
      </c>
      <c r="I120" s="5">
        <v>0</v>
      </c>
      <c r="J120" s="5">
        <v>44646.34</v>
      </c>
      <c r="K120" s="5">
        <v>44646.34</v>
      </c>
    </row>
    <row r="121" spans="2:11" hidden="1" x14ac:dyDescent="0.25">
      <c r="B121" s="3" t="s">
        <v>955</v>
      </c>
      <c r="C121" s="3" t="s">
        <v>1085</v>
      </c>
      <c r="D121" s="3" t="s">
        <v>201</v>
      </c>
      <c r="E121" s="1" t="s">
        <v>1109</v>
      </c>
      <c r="F121" s="5">
        <v>280000</v>
      </c>
      <c r="G121" s="5">
        <v>0</v>
      </c>
      <c r="H121" s="5">
        <v>280000</v>
      </c>
      <c r="I121" s="5">
        <v>28116.71</v>
      </c>
      <c r="J121" s="5">
        <v>161282.42000000001</v>
      </c>
      <c r="K121" s="5">
        <v>161282.42000000001</v>
      </c>
    </row>
    <row r="122" spans="2:11" hidden="1" x14ac:dyDescent="0.25">
      <c r="B122" s="3" t="s">
        <v>955</v>
      </c>
      <c r="C122" s="3" t="s">
        <v>1085</v>
      </c>
      <c r="D122" s="3" t="s">
        <v>199</v>
      </c>
      <c r="E122" s="1" t="s">
        <v>1108</v>
      </c>
      <c r="F122" s="5">
        <v>478000</v>
      </c>
      <c r="G122" s="5">
        <v>388353.67</v>
      </c>
      <c r="H122" s="5">
        <v>866353.67</v>
      </c>
      <c r="I122" s="5">
        <v>866344.77</v>
      </c>
      <c r="J122" s="5">
        <v>866344.77</v>
      </c>
      <c r="K122" s="5">
        <v>866344.77</v>
      </c>
    </row>
    <row r="123" spans="2:11" hidden="1" x14ac:dyDescent="0.25">
      <c r="B123" s="3" t="s">
        <v>955</v>
      </c>
      <c r="C123" s="3" t="s">
        <v>1085</v>
      </c>
      <c r="D123" s="3" t="s">
        <v>197</v>
      </c>
      <c r="E123" s="1" t="s">
        <v>1107</v>
      </c>
      <c r="F123" s="5">
        <v>200000</v>
      </c>
      <c r="G123" s="5">
        <v>56328.72</v>
      </c>
      <c r="H123" s="5">
        <v>256328.72</v>
      </c>
      <c r="I123" s="5">
        <v>12224.73</v>
      </c>
      <c r="J123" s="5">
        <v>55055.15</v>
      </c>
      <c r="K123" s="5">
        <v>55055.15</v>
      </c>
    </row>
    <row r="124" spans="2:11" hidden="1" x14ac:dyDescent="0.25">
      <c r="B124" s="3" t="s">
        <v>955</v>
      </c>
      <c r="C124" s="3" t="s">
        <v>1085</v>
      </c>
      <c r="D124" s="3" t="s">
        <v>195</v>
      </c>
      <c r="E124" s="1" t="s">
        <v>1106</v>
      </c>
      <c r="F124" s="5">
        <v>0</v>
      </c>
      <c r="G124" s="5">
        <v>0</v>
      </c>
      <c r="H124" s="5">
        <v>0</v>
      </c>
      <c r="I124" s="5">
        <v>2700</v>
      </c>
      <c r="J124" s="5">
        <v>2700</v>
      </c>
      <c r="K124" s="5">
        <v>2700</v>
      </c>
    </row>
    <row r="125" spans="2:11" hidden="1" x14ac:dyDescent="0.25">
      <c r="B125" s="3" t="s">
        <v>955</v>
      </c>
      <c r="C125" s="3" t="s">
        <v>1085</v>
      </c>
      <c r="D125" s="3" t="s">
        <v>173</v>
      </c>
      <c r="E125" s="1" t="s">
        <v>1105</v>
      </c>
      <c r="F125" s="5">
        <v>6131441.5899999999</v>
      </c>
      <c r="G125" s="5">
        <v>0</v>
      </c>
      <c r="H125" s="5">
        <v>6131441.5899999999</v>
      </c>
      <c r="I125" s="5">
        <v>396960.89</v>
      </c>
      <c r="J125" s="5">
        <v>5390261.1799999997</v>
      </c>
      <c r="K125" s="5">
        <v>5390261.1799999997</v>
      </c>
    </row>
    <row r="126" spans="2:11" x14ac:dyDescent="0.25">
      <c r="B126" s="3" t="s">
        <v>955</v>
      </c>
      <c r="C126" s="3" t="s">
        <v>1085</v>
      </c>
      <c r="D126" s="3" t="s">
        <v>1036</v>
      </c>
      <c r="E126" s="1" t="s">
        <v>1104</v>
      </c>
      <c r="F126" s="5">
        <v>786378.33</v>
      </c>
      <c r="G126" s="5">
        <v>110000</v>
      </c>
      <c r="H126" s="5">
        <v>896378.33</v>
      </c>
      <c r="I126" s="5">
        <v>173389.91</v>
      </c>
      <c r="J126" s="5">
        <v>173389.91</v>
      </c>
      <c r="K126" s="5">
        <v>173389.91</v>
      </c>
    </row>
    <row r="127" spans="2:11" x14ac:dyDescent="0.25">
      <c r="B127" s="3" t="s">
        <v>955</v>
      </c>
      <c r="C127" s="3" t="s">
        <v>1085</v>
      </c>
      <c r="D127" s="3" t="s">
        <v>1078</v>
      </c>
      <c r="E127" s="1" t="s">
        <v>1103</v>
      </c>
      <c r="F127" s="5">
        <v>352174</v>
      </c>
      <c r="G127" s="5">
        <v>0</v>
      </c>
      <c r="H127" s="5">
        <v>352174</v>
      </c>
      <c r="I127" s="5">
        <v>543245.24</v>
      </c>
      <c r="J127" s="5">
        <v>701562.15</v>
      </c>
      <c r="K127" s="5">
        <v>701562.15</v>
      </c>
    </row>
    <row r="128" spans="2:11" hidden="1" x14ac:dyDescent="0.25">
      <c r="B128" s="3" t="s">
        <v>955</v>
      </c>
      <c r="C128" s="3" t="s">
        <v>1085</v>
      </c>
      <c r="D128" s="3" t="s">
        <v>187</v>
      </c>
      <c r="E128" s="1" t="s">
        <v>1102</v>
      </c>
      <c r="F128" s="5">
        <v>72756.02</v>
      </c>
      <c r="G128" s="5">
        <v>15136.5</v>
      </c>
      <c r="H128" s="5">
        <v>87892.52</v>
      </c>
      <c r="I128" s="5">
        <v>0</v>
      </c>
      <c r="J128" s="5">
        <v>20206.490000000002</v>
      </c>
      <c r="K128" s="5">
        <v>20206.490000000002</v>
      </c>
    </row>
    <row r="129" spans="2:11" hidden="1" x14ac:dyDescent="0.25">
      <c r="B129" s="3" t="s">
        <v>955</v>
      </c>
      <c r="C129" s="3" t="s">
        <v>1085</v>
      </c>
      <c r="D129" s="3" t="s">
        <v>489</v>
      </c>
      <c r="E129" s="1" t="s">
        <v>1101</v>
      </c>
      <c r="F129" s="5">
        <v>17646.95</v>
      </c>
      <c r="G129" s="5">
        <v>0</v>
      </c>
      <c r="H129" s="5">
        <v>17646.95</v>
      </c>
      <c r="I129" s="5">
        <v>0</v>
      </c>
      <c r="J129" s="5">
        <v>22156.14</v>
      </c>
      <c r="K129" s="5">
        <v>22156.14</v>
      </c>
    </row>
    <row r="130" spans="2:11" hidden="1" x14ac:dyDescent="0.25">
      <c r="B130" s="3" t="s">
        <v>955</v>
      </c>
      <c r="C130" s="3" t="s">
        <v>1085</v>
      </c>
      <c r="D130" s="3" t="s">
        <v>487</v>
      </c>
      <c r="E130" s="1" t="s">
        <v>1100</v>
      </c>
      <c r="F130" s="5">
        <v>15517.71</v>
      </c>
      <c r="G130" s="5">
        <v>0</v>
      </c>
      <c r="H130" s="5">
        <v>15517.71</v>
      </c>
      <c r="I130" s="5">
        <v>0</v>
      </c>
      <c r="J130" s="5">
        <v>15510.99</v>
      </c>
      <c r="K130" s="5">
        <v>15510.99</v>
      </c>
    </row>
    <row r="131" spans="2:11" hidden="1" x14ac:dyDescent="0.25">
      <c r="B131" s="3" t="s">
        <v>955</v>
      </c>
      <c r="C131" s="3" t="s">
        <v>1085</v>
      </c>
      <c r="D131" s="3" t="s">
        <v>485</v>
      </c>
      <c r="E131" s="1" t="s">
        <v>1099</v>
      </c>
      <c r="F131" s="5">
        <v>23769.85</v>
      </c>
      <c r="G131" s="5">
        <v>0</v>
      </c>
      <c r="H131" s="5">
        <v>23769.85</v>
      </c>
      <c r="I131" s="5">
        <v>0</v>
      </c>
      <c r="J131" s="5">
        <v>22887.85</v>
      </c>
      <c r="K131" s="5">
        <v>22887.85</v>
      </c>
    </row>
    <row r="132" spans="2:11" hidden="1" x14ac:dyDescent="0.25">
      <c r="B132" s="3" t="s">
        <v>955</v>
      </c>
      <c r="C132" s="3" t="s">
        <v>1085</v>
      </c>
      <c r="D132" s="3" t="s">
        <v>483</v>
      </c>
      <c r="E132" s="1" t="s">
        <v>1098</v>
      </c>
      <c r="F132" s="5">
        <v>0</v>
      </c>
      <c r="G132" s="5">
        <v>0</v>
      </c>
      <c r="H132" s="5">
        <v>0</v>
      </c>
      <c r="I132" s="5">
        <v>0</v>
      </c>
      <c r="J132" s="5">
        <v>4468.25</v>
      </c>
      <c r="K132" s="5">
        <v>4468.25</v>
      </c>
    </row>
    <row r="133" spans="2:11" hidden="1" x14ac:dyDescent="0.25">
      <c r="B133" s="3" t="s">
        <v>955</v>
      </c>
      <c r="C133" s="3" t="s">
        <v>1085</v>
      </c>
      <c r="D133" s="3" t="s">
        <v>481</v>
      </c>
      <c r="E133" s="1" t="s">
        <v>1097</v>
      </c>
      <c r="F133" s="5">
        <v>15795.92</v>
      </c>
      <c r="G133" s="5">
        <v>0</v>
      </c>
      <c r="H133" s="5">
        <v>15795.92</v>
      </c>
      <c r="I133" s="5">
        <v>0</v>
      </c>
      <c r="J133" s="5">
        <v>18376.150000000001</v>
      </c>
      <c r="K133" s="5">
        <v>18376.150000000001</v>
      </c>
    </row>
    <row r="134" spans="2:11" hidden="1" x14ac:dyDescent="0.25">
      <c r="B134" s="3" t="s">
        <v>955</v>
      </c>
      <c r="C134" s="3" t="s">
        <v>1085</v>
      </c>
      <c r="D134" s="3" t="s">
        <v>479</v>
      </c>
      <c r="E134" s="1" t="s">
        <v>1096</v>
      </c>
      <c r="F134" s="5">
        <v>38677.9</v>
      </c>
      <c r="G134" s="5">
        <v>0</v>
      </c>
      <c r="H134" s="5">
        <v>38677.9</v>
      </c>
      <c r="I134" s="5">
        <v>0</v>
      </c>
      <c r="J134" s="5">
        <v>44418.96</v>
      </c>
      <c r="K134" s="5">
        <v>44418.96</v>
      </c>
    </row>
    <row r="135" spans="2:11" hidden="1" x14ac:dyDescent="0.25">
      <c r="B135" s="3" t="s">
        <v>955</v>
      </c>
      <c r="C135" s="3" t="s">
        <v>1085</v>
      </c>
      <c r="D135" s="3" t="s">
        <v>477</v>
      </c>
      <c r="E135" s="1" t="s">
        <v>1095</v>
      </c>
      <c r="F135" s="5">
        <v>132014.81</v>
      </c>
      <c r="G135" s="5">
        <v>0</v>
      </c>
      <c r="H135" s="5">
        <v>132014.81</v>
      </c>
      <c r="I135" s="5">
        <v>0</v>
      </c>
      <c r="J135" s="5">
        <v>146270.99</v>
      </c>
      <c r="K135" s="5">
        <v>146270.99</v>
      </c>
    </row>
    <row r="136" spans="2:11" hidden="1" x14ac:dyDescent="0.25">
      <c r="B136" s="3" t="s">
        <v>955</v>
      </c>
      <c r="C136" s="3" t="s">
        <v>1085</v>
      </c>
      <c r="D136" s="3" t="s">
        <v>185</v>
      </c>
      <c r="E136" s="1" t="s">
        <v>1094</v>
      </c>
      <c r="F136" s="5">
        <v>669303.9</v>
      </c>
      <c r="G136" s="5">
        <v>0</v>
      </c>
      <c r="H136" s="5">
        <v>669303.9</v>
      </c>
      <c r="I136" s="5">
        <v>0</v>
      </c>
      <c r="J136" s="5">
        <v>618478.89</v>
      </c>
      <c r="K136" s="5">
        <v>618478.89</v>
      </c>
    </row>
    <row r="137" spans="2:11" hidden="1" x14ac:dyDescent="0.25">
      <c r="B137" s="3" t="s">
        <v>955</v>
      </c>
      <c r="C137" s="3" t="s">
        <v>1085</v>
      </c>
      <c r="D137" s="3" t="s">
        <v>183</v>
      </c>
      <c r="E137" s="1" t="s">
        <v>1093</v>
      </c>
      <c r="F137" s="5">
        <v>64077.21</v>
      </c>
      <c r="G137" s="5">
        <v>0</v>
      </c>
      <c r="H137" s="5">
        <v>64077.21</v>
      </c>
      <c r="I137" s="5">
        <v>0</v>
      </c>
      <c r="J137" s="5">
        <v>38591.64</v>
      </c>
      <c r="K137" s="5">
        <v>38591.64</v>
      </c>
    </row>
    <row r="138" spans="2:11" hidden="1" x14ac:dyDescent="0.25">
      <c r="B138" s="3" t="s">
        <v>955</v>
      </c>
      <c r="C138" s="3" t="s">
        <v>1085</v>
      </c>
      <c r="D138" s="3" t="s">
        <v>181</v>
      </c>
      <c r="E138" s="1" t="s">
        <v>1092</v>
      </c>
      <c r="F138" s="5">
        <v>269941.53999999998</v>
      </c>
      <c r="G138" s="5">
        <v>0</v>
      </c>
      <c r="H138" s="5">
        <v>269941.53999999998</v>
      </c>
      <c r="I138" s="5">
        <v>0</v>
      </c>
      <c r="J138" s="5">
        <v>270531</v>
      </c>
      <c r="K138" s="5">
        <v>270531</v>
      </c>
    </row>
    <row r="139" spans="2:11" hidden="1" x14ac:dyDescent="0.25">
      <c r="B139" s="3" t="s">
        <v>955</v>
      </c>
      <c r="C139" s="3" t="s">
        <v>1085</v>
      </c>
      <c r="D139" s="3" t="s">
        <v>1082</v>
      </c>
      <c r="E139" s="1" t="s">
        <v>1091</v>
      </c>
      <c r="F139" s="5">
        <v>45300</v>
      </c>
      <c r="G139" s="5">
        <v>0</v>
      </c>
      <c r="H139" s="5">
        <v>45300</v>
      </c>
      <c r="I139" s="5">
        <v>0</v>
      </c>
      <c r="J139" s="5">
        <v>0</v>
      </c>
      <c r="K139" s="5">
        <v>0</v>
      </c>
    </row>
    <row r="140" spans="2:11" hidden="1" x14ac:dyDescent="0.25">
      <c r="B140" s="3" t="s">
        <v>955</v>
      </c>
      <c r="C140" s="3" t="s">
        <v>1085</v>
      </c>
      <c r="D140" s="3" t="s">
        <v>205</v>
      </c>
      <c r="E140" s="1" t="s">
        <v>1090</v>
      </c>
      <c r="F140" s="5">
        <v>20000</v>
      </c>
      <c r="G140" s="5">
        <v>0</v>
      </c>
      <c r="H140" s="5">
        <v>20000</v>
      </c>
      <c r="I140" s="5">
        <v>6677.16</v>
      </c>
      <c r="J140" s="5">
        <v>6677.16</v>
      </c>
      <c r="K140" s="5">
        <v>6677.16</v>
      </c>
    </row>
    <row r="141" spans="2:11" hidden="1" x14ac:dyDescent="0.25">
      <c r="B141" s="3" t="s">
        <v>955</v>
      </c>
      <c r="C141" s="3" t="s">
        <v>1085</v>
      </c>
      <c r="D141" s="3" t="s">
        <v>175</v>
      </c>
      <c r="E141" s="1" t="s">
        <v>1089</v>
      </c>
      <c r="F141" s="5">
        <v>29148.9</v>
      </c>
      <c r="G141" s="5">
        <v>0</v>
      </c>
      <c r="H141" s="5">
        <v>29148.9</v>
      </c>
      <c r="I141" s="5">
        <v>0</v>
      </c>
      <c r="J141" s="5">
        <v>16553.59</v>
      </c>
      <c r="K141" s="5">
        <v>16553.59</v>
      </c>
    </row>
    <row r="142" spans="2:11" hidden="1" x14ac:dyDescent="0.25">
      <c r="B142" s="3" t="s">
        <v>955</v>
      </c>
      <c r="C142" s="3" t="s">
        <v>1085</v>
      </c>
      <c r="D142" s="3" t="s">
        <v>237</v>
      </c>
      <c r="E142" s="1" t="s">
        <v>1088</v>
      </c>
      <c r="F142" s="5">
        <v>90000</v>
      </c>
      <c r="G142" s="5">
        <v>0</v>
      </c>
      <c r="H142" s="5">
        <v>90000</v>
      </c>
      <c r="I142" s="5">
        <v>42355.89</v>
      </c>
      <c r="J142" s="5">
        <v>42355.89</v>
      </c>
      <c r="K142" s="5">
        <v>42355.89</v>
      </c>
    </row>
    <row r="143" spans="2:11" x14ac:dyDescent="0.25">
      <c r="B143" s="3" t="s">
        <v>955</v>
      </c>
      <c r="C143" s="3" t="s">
        <v>1085</v>
      </c>
      <c r="D143" s="3" t="s">
        <v>1087</v>
      </c>
      <c r="E143" s="1" t="s">
        <v>1086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</row>
    <row r="144" spans="2:11" x14ac:dyDescent="0.25">
      <c r="B144" s="3" t="s">
        <v>955</v>
      </c>
      <c r="C144" s="3" t="s">
        <v>1085</v>
      </c>
      <c r="D144" s="3" t="s">
        <v>171</v>
      </c>
      <c r="E144" s="1" t="s">
        <v>1084</v>
      </c>
      <c r="F144" s="5">
        <v>25000</v>
      </c>
      <c r="G144" s="5">
        <v>0</v>
      </c>
      <c r="H144" s="5">
        <v>25000</v>
      </c>
      <c r="I144" s="5">
        <v>13835.41</v>
      </c>
      <c r="J144" s="5">
        <v>13835.41</v>
      </c>
      <c r="K144" s="5">
        <v>13835.41</v>
      </c>
    </row>
    <row r="145" spans="2:11" hidden="1" x14ac:dyDescent="0.25">
      <c r="B145" s="3" t="s">
        <v>955</v>
      </c>
      <c r="C145" s="3" t="s">
        <v>1066</v>
      </c>
      <c r="D145" s="3" t="s">
        <v>481</v>
      </c>
      <c r="E145" s="1" t="s">
        <v>1083</v>
      </c>
      <c r="F145" s="5">
        <v>0</v>
      </c>
      <c r="G145" s="5">
        <v>0</v>
      </c>
      <c r="H145" s="5">
        <v>0</v>
      </c>
      <c r="I145" s="5">
        <v>0</v>
      </c>
      <c r="J145" s="5">
        <v>3528.81</v>
      </c>
      <c r="K145" s="5">
        <v>3528.81</v>
      </c>
    </row>
    <row r="146" spans="2:11" hidden="1" x14ac:dyDescent="0.25">
      <c r="B146" s="3" t="s">
        <v>955</v>
      </c>
      <c r="C146" s="3" t="s">
        <v>1066</v>
      </c>
      <c r="D146" s="3" t="s">
        <v>1082</v>
      </c>
      <c r="E146" s="1" t="s">
        <v>1081</v>
      </c>
      <c r="F146" s="5">
        <v>0</v>
      </c>
      <c r="G146" s="5">
        <v>0</v>
      </c>
      <c r="H146" s="5">
        <v>0</v>
      </c>
      <c r="I146" s="5">
        <v>55621.919999999998</v>
      </c>
      <c r="J146" s="5">
        <v>55621.919999999998</v>
      </c>
      <c r="K146" s="5">
        <v>55621.919999999998</v>
      </c>
    </row>
    <row r="147" spans="2:11" hidden="1" x14ac:dyDescent="0.25">
      <c r="B147" s="3" t="s">
        <v>955</v>
      </c>
      <c r="C147" s="3" t="s">
        <v>1066</v>
      </c>
      <c r="D147" s="3" t="s">
        <v>237</v>
      </c>
      <c r="E147" s="1" t="s">
        <v>1080</v>
      </c>
      <c r="F147" s="5">
        <v>18093.04</v>
      </c>
      <c r="G147" s="5">
        <v>0</v>
      </c>
      <c r="H147" s="5">
        <v>18093.04</v>
      </c>
      <c r="I147" s="5">
        <v>40709.339999999997</v>
      </c>
      <c r="J147" s="5">
        <v>54279.12</v>
      </c>
      <c r="K147" s="5">
        <v>54279.12</v>
      </c>
    </row>
    <row r="148" spans="2:11" hidden="1" x14ac:dyDescent="0.25">
      <c r="B148" s="3" t="s">
        <v>955</v>
      </c>
      <c r="C148" s="3" t="s">
        <v>1066</v>
      </c>
      <c r="D148" s="3" t="s">
        <v>173</v>
      </c>
      <c r="E148" s="1" t="s">
        <v>1079</v>
      </c>
      <c r="F148" s="5">
        <v>373570.22</v>
      </c>
      <c r="G148" s="5">
        <v>0</v>
      </c>
      <c r="H148" s="5">
        <v>373570.22</v>
      </c>
      <c r="I148" s="5">
        <v>20836.8</v>
      </c>
      <c r="J148" s="5">
        <v>282100.37</v>
      </c>
      <c r="K148" s="5">
        <v>282100.37</v>
      </c>
    </row>
    <row r="149" spans="2:11" x14ac:dyDescent="0.25">
      <c r="B149" s="3" t="s">
        <v>955</v>
      </c>
      <c r="C149" s="3" t="s">
        <v>1066</v>
      </c>
      <c r="D149" s="3" t="s">
        <v>1078</v>
      </c>
      <c r="E149" s="1" t="s">
        <v>1077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</row>
    <row r="150" spans="2:11" hidden="1" x14ac:dyDescent="0.25">
      <c r="B150" s="3" t="s">
        <v>955</v>
      </c>
      <c r="C150" s="3" t="s">
        <v>1066</v>
      </c>
      <c r="D150" s="3" t="s">
        <v>489</v>
      </c>
      <c r="E150" s="1" t="s">
        <v>1076</v>
      </c>
      <c r="F150" s="5">
        <v>17646.95</v>
      </c>
      <c r="G150" s="5">
        <v>0</v>
      </c>
      <c r="H150" s="5">
        <v>17646.95</v>
      </c>
      <c r="I150" s="5">
        <v>0</v>
      </c>
      <c r="J150" s="5">
        <v>2735</v>
      </c>
      <c r="K150" s="5">
        <v>2735</v>
      </c>
    </row>
    <row r="151" spans="2:11" hidden="1" x14ac:dyDescent="0.25">
      <c r="B151" s="3" t="s">
        <v>955</v>
      </c>
      <c r="C151" s="3" t="s">
        <v>1066</v>
      </c>
      <c r="D151" s="3" t="s">
        <v>487</v>
      </c>
      <c r="E151" s="1" t="s">
        <v>1075</v>
      </c>
      <c r="F151" s="5">
        <v>15517.71</v>
      </c>
      <c r="G151" s="5">
        <v>0</v>
      </c>
      <c r="H151" s="5">
        <v>15517.71</v>
      </c>
      <c r="I151" s="5">
        <v>0</v>
      </c>
      <c r="J151" s="5">
        <v>7281.17</v>
      </c>
      <c r="K151" s="5">
        <v>7281.17</v>
      </c>
    </row>
    <row r="152" spans="2:11" hidden="1" x14ac:dyDescent="0.25">
      <c r="B152" s="3" t="s">
        <v>955</v>
      </c>
      <c r="C152" s="3" t="s">
        <v>1066</v>
      </c>
      <c r="D152" s="3" t="s">
        <v>483</v>
      </c>
      <c r="E152" s="1" t="s">
        <v>1074</v>
      </c>
      <c r="F152" s="5">
        <v>20147.91</v>
      </c>
      <c r="G152" s="5">
        <v>0</v>
      </c>
      <c r="H152" s="5">
        <v>20147.91</v>
      </c>
      <c r="I152" s="5">
        <v>0</v>
      </c>
      <c r="J152" s="5">
        <v>13822.81</v>
      </c>
      <c r="K152" s="5">
        <v>13822.81</v>
      </c>
    </row>
    <row r="153" spans="2:11" hidden="1" x14ac:dyDescent="0.25">
      <c r="B153" s="3" t="s">
        <v>955</v>
      </c>
      <c r="C153" s="3" t="s">
        <v>1066</v>
      </c>
      <c r="D153" s="3" t="s">
        <v>479</v>
      </c>
      <c r="E153" s="1" t="s">
        <v>1073</v>
      </c>
      <c r="F153" s="5">
        <v>30744.59</v>
      </c>
      <c r="G153" s="5">
        <v>0</v>
      </c>
      <c r="H153" s="5">
        <v>30744.59</v>
      </c>
      <c r="I153" s="5">
        <v>0</v>
      </c>
      <c r="J153" s="5">
        <v>15647.18</v>
      </c>
      <c r="K153" s="5">
        <v>15647.18</v>
      </c>
    </row>
    <row r="154" spans="2:11" hidden="1" x14ac:dyDescent="0.25">
      <c r="B154" s="3" t="s">
        <v>955</v>
      </c>
      <c r="C154" s="3" t="s">
        <v>1066</v>
      </c>
      <c r="D154" s="3" t="s">
        <v>477</v>
      </c>
      <c r="E154" s="1" t="s">
        <v>1072</v>
      </c>
      <c r="F154" s="5">
        <v>95025.93</v>
      </c>
      <c r="G154" s="5">
        <v>0</v>
      </c>
      <c r="H154" s="5">
        <v>95025.93</v>
      </c>
      <c r="I154" s="5">
        <v>0</v>
      </c>
      <c r="J154" s="5">
        <v>50194.93</v>
      </c>
      <c r="K154" s="5">
        <v>50194.93</v>
      </c>
    </row>
    <row r="155" spans="2:11" hidden="1" x14ac:dyDescent="0.25">
      <c r="B155" s="3" t="s">
        <v>955</v>
      </c>
      <c r="C155" s="3" t="s">
        <v>1066</v>
      </c>
      <c r="D155" s="3" t="s">
        <v>185</v>
      </c>
      <c r="E155" s="1" t="s">
        <v>1071</v>
      </c>
      <c r="F155" s="5">
        <v>98421.41</v>
      </c>
      <c r="G155" s="5">
        <v>0</v>
      </c>
      <c r="H155" s="5">
        <v>98421.41</v>
      </c>
      <c r="I155" s="5">
        <v>0</v>
      </c>
      <c r="J155" s="5">
        <v>72935.38</v>
      </c>
      <c r="K155" s="5">
        <v>72935.38</v>
      </c>
    </row>
    <row r="156" spans="2:11" hidden="1" x14ac:dyDescent="0.25">
      <c r="B156" s="3" t="s">
        <v>955</v>
      </c>
      <c r="C156" s="3" t="s">
        <v>1066</v>
      </c>
      <c r="D156" s="3" t="s">
        <v>183</v>
      </c>
      <c r="E156" s="1" t="s">
        <v>1070</v>
      </c>
      <c r="F156" s="5">
        <v>9437.98</v>
      </c>
      <c r="G156" s="5">
        <v>0</v>
      </c>
      <c r="H156" s="5">
        <v>9437.98</v>
      </c>
      <c r="I156" s="5">
        <v>0</v>
      </c>
      <c r="J156" s="5">
        <v>7986.76</v>
      </c>
      <c r="K156" s="5">
        <v>7986.76</v>
      </c>
    </row>
    <row r="157" spans="2:11" hidden="1" x14ac:dyDescent="0.25">
      <c r="B157" s="3" t="s">
        <v>955</v>
      </c>
      <c r="C157" s="3" t="s">
        <v>1066</v>
      </c>
      <c r="D157" s="3" t="s">
        <v>181</v>
      </c>
      <c r="E157" s="1" t="s">
        <v>1069</v>
      </c>
      <c r="F157" s="5">
        <v>66692.91</v>
      </c>
      <c r="G157" s="5">
        <v>0</v>
      </c>
      <c r="H157" s="5">
        <v>66692.91</v>
      </c>
      <c r="I157" s="5">
        <v>0</v>
      </c>
      <c r="J157" s="5">
        <v>54187.13</v>
      </c>
      <c r="K157" s="5">
        <v>54187.13</v>
      </c>
    </row>
    <row r="158" spans="2:11" hidden="1" x14ac:dyDescent="0.25">
      <c r="B158" s="3" t="s">
        <v>955</v>
      </c>
      <c r="C158" s="3" t="s">
        <v>1066</v>
      </c>
      <c r="D158" s="3" t="s">
        <v>251</v>
      </c>
      <c r="E158" s="1" t="s">
        <v>1068</v>
      </c>
      <c r="F158" s="5">
        <v>20000</v>
      </c>
      <c r="G158" s="5">
        <v>0</v>
      </c>
      <c r="H158" s="5">
        <v>20000</v>
      </c>
      <c r="I158" s="5">
        <v>14192.22</v>
      </c>
      <c r="J158" s="5">
        <v>14192.22</v>
      </c>
      <c r="K158" s="5">
        <v>14192.22</v>
      </c>
    </row>
    <row r="159" spans="2:11" hidden="1" x14ac:dyDescent="0.25">
      <c r="B159" s="3" t="s">
        <v>955</v>
      </c>
      <c r="C159" s="3" t="s">
        <v>1066</v>
      </c>
      <c r="D159" s="3" t="s">
        <v>195</v>
      </c>
      <c r="E159" s="1" t="s">
        <v>1067</v>
      </c>
      <c r="F159" s="5">
        <v>1350</v>
      </c>
      <c r="G159" s="5">
        <v>0</v>
      </c>
      <c r="H159" s="5">
        <v>1350</v>
      </c>
      <c r="I159" s="5">
        <v>0</v>
      </c>
      <c r="J159" s="5">
        <v>0</v>
      </c>
      <c r="K159" s="5">
        <v>0</v>
      </c>
    </row>
    <row r="160" spans="2:11" x14ac:dyDescent="0.25">
      <c r="B160" s="3" t="s">
        <v>955</v>
      </c>
      <c r="C160" s="3" t="s">
        <v>1066</v>
      </c>
      <c r="D160" s="3" t="s">
        <v>1036</v>
      </c>
      <c r="E160" s="1" t="s">
        <v>1065</v>
      </c>
      <c r="F160" s="5">
        <v>380000</v>
      </c>
      <c r="G160" s="5">
        <v>0</v>
      </c>
      <c r="H160" s="5">
        <v>380000</v>
      </c>
      <c r="I160" s="5">
        <v>6933.3</v>
      </c>
      <c r="J160" s="5">
        <v>6933.3</v>
      </c>
      <c r="K160" s="5">
        <v>6933.3</v>
      </c>
    </row>
    <row r="161" spans="2:11" hidden="1" x14ac:dyDescent="0.25">
      <c r="B161" s="3" t="s">
        <v>955</v>
      </c>
      <c r="C161" s="3" t="s">
        <v>532</v>
      </c>
      <c r="D161" s="3" t="s">
        <v>881</v>
      </c>
      <c r="E161" s="1" t="s">
        <v>1064</v>
      </c>
      <c r="F161" s="5">
        <v>0</v>
      </c>
      <c r="G161" s="5">
        <v>4000</v>
      </c>
      <c r="H161" s="5">
        <v>4000</v>
      </c>
      <c r="I161" s="5">
        <v>0</v>
      </c>
      <c r="J161" s="5">
        <v>0</v>
      </c>
      <c r="K161" s="5">
        <v>0</v>
      </c>
    </row>
    <row r="162" spans="2:11" hidden="1" x14ac:dyDescent="0.25">
      <c r="B162" s="3" t="s">
        <v>955</v>
      </c>
      <c r="C162" s="3" t="s">
        <v>532</v>
      </c>
      <c r="D162" s="3" t="s">
        <v>534</v>
      </c>
      <c r="E162" s="1" t="s">
        <v>533</v>
      </c>
      <c r="F162" s="5">
        <v>0</v>
      </c>
      <c r="G162" s="5">
        <v>500</v>
      </c>
      <c r="H162" s="5">
        <v>500</v>
      </c>
      <c r="I162" s="5">
        <v>0</v>
      </c>
      <c r="J162" s="5">
        <v>0</v>
      </c>
      <c r="K162" s="5">
        <v>0</v>
      </c>
    </row>
    <row r="163" spans="2:11" hidden="1" x14ac:dyDescent="0.25">
      <c r="B163" s="3" t="s">
        <v>955</v>
      </c>
      <c r="C163" s="3" t="s">
        <v>529</v>
      </c>
      <c r="D163" s="3" t="s">
        <v>528</v>
      </c>
      <c r="E163" s="1" t="s">
        <v>874</v>
      </c>
      <c r="F163" s="5">
        <v>0</v>
      </c>
      <c r="G163" s="5">
        <v>41380.69</v>
      </c>
      <c r="H163" s="5">
        <v>41380.69</v>
      </c>
      <c r="I163" s="5">
        <v>0</v>
      </c>
      <c r="J163" s="5">
        <v>740.97</v>
      </c>
      <c r="K163" s="5">
        <v>740.97</v>
      </c>
    </row>
    <row r="164" spans="2:11" hidden="1" x14ac:dyDescent="0.25">
      <c r="B164" s="3" t="s">
        <v>955</v>
      </c>
      <c r="C164" s="3" t="s">
        <v>529</v>
      </c>
      <c r="D164" s="3" t="s">
        <v>873</v>
      </c>
      <c r="E164" s="1" t="s">
        <v>1063</v>
      </c>
      <c r="F164" s="5">
        <v>0</v>
      </c>
      <c r="G164" s="5">
        <v>4000</v>
      </c>
      <c r="H164" s="5">
        <v>4000</v>
      </c>
      <c r="I164" s="5">
        <v>0</v>
      </c>
      <c r="J164" s="5">
        <v>0</v>
      </c>
      <c r="K164" s="5">
        <v>0</v>
      </c>
    </row>
    <row r="165" spans="2:11" hidden="1" x14ac:dyDescent="0.25">
      <c r="B165" s="3" t="s">
        <v>955</v>
      </c>
      <c r="C165" s="3" t="s">
        <v>529</v>
      </c>
      <c r="D165" s="3" t="s">
        <v>871</v>
      </c>
      <c r="E165" s="1" t="s">
        <v>1062</v>
      </c>
      <c r="F165" s="5">
        <v>0</v>
      </c>
      <c r="G165" s="5">
        <v>16000</v>
      </c>
      <c r="H165" s="5">
        <v>16000</v>
      </c>
      <c r="I165" s="5">
        <v>0</v>
      </c>
      <c r="J165" s="5">
        <v>0</v>
      </c>
      <c r="K165" s="5">
        <v>0</v>
      </c>
    </row>
    <row r="166" spans="2:11" hidden="1" x14ac:dyDescent="0.25">
      <c r="B166" s="3" t="s">
        <v>955</v>
      </c>
      <c r="C166" s="3" t="s">
        <v>1051</v>
      </c>
      <c r="D166" s="3" t="s">
        <v>898</v>
      </c>
      <c r="E166" s="1" t="s">
        <v>1061</v>
      </c>
      <c r="F166" s="5">
        <v>0</v>
      </c>
      <c r="G166" s="5">
        <v>0</v>
      </c>
      <c r="H166" s="5">
        <v>0</v>
      </c>
      <c r="I166" s="5">
        <v>389.35</v>
      </c>
      <c r="J166" s="5">
        <v>389.35</v>
      </c>
      <c r="K166" s="5">
        <v>389.35</v>
      </c>
    </row>
    <row r="167" spans="2:11" hidden="1" x14ac:dyDescent="0.25">
      <c r="B167" s="3" t="s">
        <v>955</v>
      </c>
      <c r="C167" s="3" t="s">
        <v>1051</v>
      </c>
      <c r="D167" s="3" t="s">
        <v>195</v>
      </c>
      <c r="E167" s="1" t="s">
        <v>1060</v>
      </c>
      <c r="F167" s="5">
        <v>0</v>
      </c>
      <c r="G167" s="5">
        <v>0</v>
      </c>
      <c r="H167" s="5">
        <v>0</v>
      </c>
      <c r="I167" s="5">
        <v>2000</v>
      </c>
      <c r="J167" s="5">
        <v>2000</v>
      </c>
      <c r="K167" s="5">
        <v>2000</v>
      </c>
    </row>
    <row r="168" spans="2:11" hidden="1" x14ac:dyDescent="0.25">
      <c r="B168" s="3" t="s">
        <v>955</v>
      </c>
      <c r="C168" s="3" t="s">
        <v>1051</v>
      </c>
      <c r="D168" s="3" t="s">
        <v>173</v>
      </c>
      <c r="E168" s="1" t="s">
        <v>1059</v>
      </c>
      <c r="F168" s="5">
        <v>283000</v>
      </c>
      <c r="G168" s="5">
        <v>9046.52</v>
      </c>
      <c r="H168" s="5">
        <v>292046.52</v>
      </c>
      <c r="I168" s="5">
        <v>54425.35</v>
      </c>
      <c r="J168" s="5">
        <v>161499.53</v>
      </c>
      <c r="K168" s="5">
        <v>161499.53</v>
      </c>
    </row>
    <row r="169" spans="2:11" hidden="1" x14ac:dyDescent="0.25">
      <c r="B169" s="3" t="s">
        <v>955</v>
      </c>
      <c r="C169" s="3" t="s">
        <v>1051</v>
      </c>
      <c r="D169" s="3" t="s">
        <v>483</v>
      </c>
      <c r="E169" s="1" t="s">
        <v>1058</v>
      </c>
      <c r="F169" s="5">
        <v>30221.87</v>
      </c>
      <c r="G169" s="5">
        <v>0</v>
      </c>
      <c r="H169" s="5">
        <v>30221.87</v>
      </c>
      <c r="I169" s="5">
        <v>0</v>
      </c>
      <c r="J169" s="5">
        <v>29089.24</v>
      </c>
      <c r="K169" s="5">
        <v>29089.24</v>
      </c>
    </row>
    <row r="170" spans="2:11" hidden="1" x14ac:dyDescent="0.25">
      <c r="B170" s="3" t="s">
        <v>955</v>
      </c>
      <c r="C170" s="3" t="s">
        <v>1051</v>
      </c>
      <c r="D170" s="3" t="s">
        <v>481</v>
      </c>
      <c r="E170" s="1" t="s">
        <v>1057</v>
      </c>
      <c r="F170" s="5">
        <v>5563.1</v>
      </c>
      <c r="G170" s="5">
        <v>0</v>
      </c>
      <c r="H170" s="5">
        <v>5563.1</v>
      </c>
      <c r="I170" s="5">
        <v>0</v>
      </c>
      <c r="J170" s="5">
        <v>4921.58</v>
      </c>
      <c r="K170" s="5">
        <v>4921.58</v>
      </c>
    </row>
    <row r="171" spans="2:11" hidden="1" x14ac:dyDescent="0.25">
      <c r="B171" s="3" t="s">
        <v>955</v>
      </c>
      <c r="C171" s="3" t="s">
        <v>1051</v>
      </c>
      <c r="D171" s="3" t="s">
        <v>479</v>
      </c>
      <c r="E171" s="1" t="s">
        <v>1056</v>
      </c>
      <c r="F171" s="5">
        <v>16535.7</v>
      </c>
      <c r="G171" s="5">
        <v>0</v>
      </c>
      <c r="H171" s="5">
        <v>16535.7</v>
      </c>
      <c r="I171" s="5">
        <v>0</v>
      </c>
      <c r="J171" s="5">
        <v>17787.61</v>
      </c>
      <c r="K171" s="5">
        <v>17787.61</v>
      </c>
    </row>
    <row r="172" spans="2:11" hidden="1" x14ac:dyDescent="0.25">
      <c r="B172" s="3" t="s">
        <v>955</v>
      </c>
      <c r="C172" s="3" t="s">
        <v>1051</v>
      </c>
      <c r="D172" s="3" t="s">
        <v>477</v>
      </c>
      <c r="E172" s="1" t="s">
        <v>1055</v>
      </c>
      <c r="F172" s="5">
        <v>63157.87</v>
      </c>
      <c r="G172" s="5">
        <v>0</v>
      </c>
      <c r="H172" s="5">
        <v>63157.87</v>
      </c>
      <c r="I172" s="5">
        <v>0</v>
      </c>
      <c r="J172" s="5">
        <v>63464.94</v>
      </c>
      <c r="K172" s="5">
        <v>63464.94</v>
      </c>
    </row>
    <row r="173" spans="2:11" hidden="1" x14ac:dyDescent="0.25">
      <c r="B173" s="3" t="s">
        <v>955</v>
      </c>
      <c r="C173" s="3" t="s">
        <v>1051</v>
      </c>
      <c r="D173" s="3" t="s">
        <v>185</v>
      </c>
      <c r="E173" s="1" t="s">
        <v>1054</v>
      </c>
      <c r="F173" s="5">
        <v>43417.78</v>
      </c>
      <c r="G173" s="5">
        <v>0</v>
      </c>
      <c r="H173" s="5">
        <v>43417.78</v>
      </c>
      <c r="I173" s="5">
        <v>0</v>
      </c>
      <c r="J173" s="5">
        <v>44048.85</v>
      </c>
      <c r="K173" s="5">
        <v>44048.85</v>
      </c>
    </row>
    <row r="174" spans="2:11" hidden="1" x14ac:dyDescent="0.25">
      <c r="B174" s="3" t="s">
        <v>955</v>
      </c>
      <c r="C174" s="3" t="s">
        <v>1051</v>
      </c>
      <c r="D174" s="3" t="s">
        <v>181</v>
      </c>
      <c r="E174" s="1" t="s">
        <v>1053</v>
      </c>
      <c r="F174" s="5">
        <v>46193.31</v>
      </c>
      <c r="G174" s="5">
        <v>0</v>
      </c>
      <c r="H174" s="5">
        <v>46193.31</v>
      </c>
      <c r="I174" s="5">
        <v>0</v>
      </c>
      <c r="J174" s="5">
        <v>36318.410000000003</v>
      </c>
      <c r="K174" s="5">
        <v>36318.410000000003</v>
      </c>
    </row>
    <row r="175" spans="2:11" x14ac:dyDescent="0.25">
      <c r="B175" s="3" t="s">
        <v>955</v>
      </c>
      <c r="C175" s="3" t="s">
        <v>1051</v>
      </c>
      <c r="D175" s="3" t="s">
        <v>193</v>
      </c>
      <c r="E175" s="1" t="s">
        <v>1052</v>
      </c>
      <c r="F175" s="5">
        <v>300000</v>
      </c>
      <c r="G175" s="5">
        <v>0</v>
      </c>
      <c r="H175" s="5">
        <v>300000</v>
      </c>
      <c r="I175" s="5">
        <v>0</v>
      </c>
      <c r="J175" s="5">
        <v>0</v>
      </c>
      <c r="K175" s="5">
        <v>0</v>
      </c>
    </row>
    <row r="176" spans="2:11" x14ac:dyDescent="0.25">
      <c r="B176" s="3" t="s">
        <v>955</v>
      </c>
      <c r="C176" s="3" t="s">
        <v>1051</v>
      </c>
      <c r="D176" s="3" t="s">
        <v>171</v>
      </c>
      <c r="E176" s="1" t="s">
        <v>1050</v>
      </c>
      <c r="F176" s="5">
        <v>1000</v>
      </c>
      <c r="G176" s="5">
        <v>0</v>
      </c>
      <c r="H176" s="5">
        <v>1000</v>
      </c>
      <c r="I176" s="5">
        <v>0</v>
      </c>
      <c r="J176" s="5">
        <v>0</v>
      </c>
      <c r="K176" s="5">
        <v>0</v>
      </c>
    </row>
    <row r="177" spans="2:11" hidden="1" x14ac:dyDescent="0.25">
      <c r="B177" s="3" t="s">
        <v>955</v>
      </c>
      <c r="C177" s="3" t="s">
        <v>1038</v>
      </c>
      <c r="D177" s="3" t="s">
        <v>224</v>
      </c>
      <c r="E177" s="1" t="s">
        <v>1049</v>
      </c>
      <c r="F177" s="5">
        <v>6000</v>
      </c>
      <c r="G177" s="5">
        <v>0</v>
      </c>
      <c r="H177" s="5">
        <v>6000</v>
      </c>
      <c r="I177" s="5">
        <v>0</v>
      </c>
      <c r="J177" s="5">
        <v>0</v>
      </c>
      <c r="K177" s="5">
        <v>0</v>
      </c>
    </row>
    <row r="178" spans="2:11" hidden="1" x14ac:dyDescent="0.25">
      <c r="B178" s="3" t="s">
        <v>955</v>
      </c>
      <c r="C178" s="3" t="s">
        <v>1038</v>
      </c>
      <c r="D178" s="3" t="s">
        <v>173</v>
      </c>
      <c r="E178" s="1" t="s">
        <v>1048</v>
      </c>
      <c r="F178" s="5">
        <v>154607.23000000001</v>
      </c>
      <c r="G178" s="5">
        <v>0</v>
      </c>
      <c r="H178" s="5">
        <v>154607.23000000001</v>
      </c>
      <c r="I178" s="5">
        <v>12964.23</v>
      </c>
      <c r="J178" s="5">
        <v>166687.46</v>
      </c>
      <c r="K178" s="5">
        <v>166687.46</v>
      </c>
    </row>
    <row r="179" spans="2:11" hidden="1" x14ac:dyDescent="0.25">
      <c r="B179" s="3" t="s">
        <v>955</v>
      </c>
      <c r="C179" s="3" t="s">
        <v>1038</v>
      </c>
      <c r="D179" s="3" t="s">
        <v>185</v>
      </c>
      <c r="E179" s="1" t="s">
        <v>1047</v>
      </c>
      <c r="F179" s="5">
        <v>179239.26</v>
      </c>
      <c r="G179" s="5">
        <v>0</v>
      </c>
      <c r="H179" s="5">
        <v>179239.26</v>
      </c>
      <c r="I179" s="5">
        <v>0</v>
      </c>
      <c r="J179" s="5">
        <v>179061.98</v>
      </c>
      <c r="K179" s="5">
        <v>179061.98</v>
      </c>
    </row>
    <row r="180" spans="2:11" hidden="1" x14ac:dyDescent="0.25">
      <c r="B180" s="3" t="s">
        <v>955</v>
      </c>
      <c r="C180" s="3" t="s">
        <v>1038</v>
      </c>
      <c r="D180" s="3" t="s">
        <v>183</v>
      </c>
      <c r="E180" s="1" t="s">
        <v>1046</v>
      </c>
      <c r="F180" s="5">
        <v>5884.43</v>
      </c>
      <c r="G180" s="5">
        <v>0</v>
      </c>
      <c r="H180" s="5">
        <v>5884.43</v>
      </c>
      <c r="I180" s="5">
        <v>0</v>
      </c>
      <c r="J180" s="5">
        <v>5883.36</v>
      </c>
      <c r="K180" s="5">
        <v>5883.36</v>
      </c>
    </row>
    <row r="181" spans="2:11" hidden="1" x14ac:dyDescent="0.25">
      <c r="B181" s="3" t="s">
        <v>955</v>
      </c>
      <c r="C181" s="3" t="s">
        <v>1038</v>
      </c>
      <c r="D181" s="3" t="s">
        <v>181</v>
      </c>
      <c r="E181" s="1" t="s">
        <v>1045</v>
      </c>
      <c r="F181" s="5">
        <v>57635.98</v>
      </c>
      <c r="G181" s="5">
        <v>0</v>
      </c>
      <c r="H181" s="5">
        <v>57635.98</v>
      </c>
      <c r="I181" s="5">
        <v>0</v>
      </c>
      <c r="J181" s="5">
        <v>50135.33</v>
      </c>
      <c r="K181" s="5">
        <v>50135.33</v>
      </c>
    </row>
    <row r="182" spans="2:11" hidden="1" x14ac:dyDescent="0.25">
      <c r="B182" s="3" t="s">
        <v>955</v>
      </c>
      <c r="C182" s="3" t="s">
        <v>1038</v>
      </c>
      <c r="D182" s="3" t="s">
        <v>207</v>
      </c>
      <c r="E182" s="1" t="s">
        <v>1044</v>
      </c>
      <c r="F182" s="5">
        <v>18500</v>
      </c>
      <c r="G182" s="5">
        <v>0</v>
      </c>
      <c r="H182" s="5">
        <v>18500</v>
      </c>
      <c r="I182" s="5">
        <v>5427.03</v>
      </c>
      <c r="J182" s="5">
        <v>5427.03</v>
      </c>
      <c r="K182" s="5">
        <v>5427.03</v>
      </c>
    </row>
    <row r="183" spans="2:11" hidden="1" x14ac:dyDescent="0.25">
      <c r="B183" s="3" t="s">
        <v>955</v>
      </c>
      <c r="C183" s="3" t="s">
        <v>1038</v>
      </c>
      <c r="D183" s="3" t="s">
        <v>205</v>
      </c>
      <c r="E183" s="1" t="s">
        <v>1043</v>
      </c>
      <c r="F183" s="5">
        <v>1000</v>
      </c>
      <c r="G183" s="5">
        <v>0</v>
      </c>
      <c r="H183" s="5">
        <v>1000</v>
      </c>
      <c r="I183" s="5">
        <v>809.89</v>
      </c>
      <c r="J183" s="5">
        <v>809.89</v>
      </c>
      <c r="K183" s="5">
        <v>809.89</v>
      </c>
    </row>
    <row r="184" spans="2:11" hidden="1" x14ac:dyDescent="0.25">
      <c r="B184" s="3" t="s">
        <v>955</v>
      </c>
      <c r="C184" s="3" t="s">
        <v>1038</v>
      </c>
      <c r="D184" s="3" t="s">
        <v>704</v>
      </c>
      <c r="E184" s="1" t="s">
        <v>1042</v>
      </c>
      <c r="F184" s="5">
        <v>1500</v>
      </c>
      <c r="G184" s="5">
        <v>0</v>
      </c>
      <c r="H184" s="5">
        <v>1500</v>
      </c>
      <c r="I184" s="5">
        <v>0</v>
      </c>
      <c r="J184" s="5">
        <v>0</v>
      </c>
      <c r="K184" s="5">
        <v>0</v>
      </c>
    </row>
    <row r="185" spans="2:11" hidden="1" x14ac:dyDescent="0.25">
      <c r="B185" s="3" t="s">
        <v>955</v>
      </c>
      <c r="C185" s="3" t="s">
        <v>1038</v>
      </c>
      <c r="D185" s="3" t="s">
        <v>722</v>
      </c>
      <c r="E185" s="1" t="s">
        <v>1041</v>
      </c>
      <c r="F185" s="5">
        <v>2500</v>
      </c>
      <c r="G185" s="5">
        <v>0</v>
      </c>
      <c r="H185" s="5">
        <v>2500</v>
      </c>
      <c r="I185" s="5">
        <v>0</v>
      </c>
      <c r="J185" s="5">
        <v>0</v>
      </c>
      <c r="K185" s="5">
        <v>0</v>
      </c>
    </row>
    <row r="186" spans="2:11" hidden="1" x14ac:dyDescent="0.25">
      <c r="B186" s="3" t="s">
        <v>955</v>
      </c>
      <c r="C186" s="3" t="s">
        <v>1038</v>
      </c>
      <c r="D186" s="3" t="s">
        <v>197</v>
      </c>
      <c r="E186" s="1" t="s">
        <v>1040</v>
      </c>
      <c r="F186" s="5">
        <v>1000</v>
      </c>
      <c r="G186" s="5">
        <v>0</v>
      </c>
      <c r="H186" s="5">
        <v>1000</v>
      </c>
      <c r="I186" s="5">
        <v>0</v>
      </c>
      <c r="J186" s="5">
        <v>16395.66</v>
      </c>
      <c r="K186" s="5">
        <v>16395.66</v>
      </c>
    </row>
    <row r="187" spans="2:11" hidden="1" x14ac:dyDescent="0.25">
      <c r="B187" s="3" t="s">
        <v>955</v>
      </c>
      <c r="C187" s="3" t="s">
        <v>1038</v>
      </c>
      <c r="D187" s="3" t="s">
        <v>177</v>
      </c>
      <c r="E187" s="1" t="s">
        <v>1039</v>
      </c>
      <c r="F187" s="5">
        <v>0</v>
      </c>
      <c r="G187" s="5">
        <v>0</v>
      </c>
      <c r="H187" s="5">
        <v>0</v>
      </c>
      <c r="I187" s="5">
        <v>0</v>
      </c>
      <c r="J187" s="5">
        <v>324.87</v>
      </c>
      <c r="K187" s="5">
        <v>324.87</v>
      </c>
    </row>
    <row r="188" spans="2:11" hidden="1" x14ac:dyDescent="0.25">
      <c r="B188" s="3" t="s">
        <v>955</v>
      </c>
      <c r="C188" s="3" t="s">
        <v>1038</v>
      </c>
      <c r="D188" s="3" t="s">
        <v>175</v>
      </c>
      <c r="E188" s="1" t="s">
        <v>1037</v>
      </c>
      <c r="F188" s="5">
        <v>47609.87</v>
      </c>
      <c r="G188" s="5">
        <v>0</v>
      </c>
      <c r="H188" s="5">
        <v>47609.87</v>
      </c>
      <c r="I188" s="5">
        <v>0</v>
      </c>
      <c r="J188" s="5">
        <v>38648.339999999997</v>
      </c>
      <c r="K188" s="5">
        <v>38648.339999999997</v>
      </c>
    </row>
    <row r="189" spans="2:11" x14ac:dyDescent="0.25">
      <c r="B189" s="3" t="s">
        <v>955</v>
      </c>
      <c r="C189" s="3" t="s">
        <v>1034</v>
      </c>
      <c r="D189" s="3" t="s">
        <v>1036</v>
      </c>
      <c r="E189" s="1" t="s">
        <v>1035</v>
      </c>
      <c r="F189" s="5">
        <v>1871503.47</v>
      </c>
      <c r="G189" s="5">
        <v>0</v>
      </c>
      <c r="H189" s="5">
        <v>1871503.47</v>
      </c>
      <c r="I189" s="5">
        <v>49262.97</v>
      </c>
      <c r="J189" s="5">
        <v>475625.16</v>
      </c>
      <c r="K189" s="5">
        <v>475625.16</v>
      </c>
    </row>
    <row r="190" spans="2:11" x14ac:dyDescent="0.25">
      <c r="B190" s="3" t="s">
        <v>955</v>
      </c>
      <c r="C190" s="3" t="s">
        <v>1034</v>
      </c>
      <c r="D190" s="3" t="s">
        <v>193</v>
      </c>
      <c r="E190" s="1" t="s">
        <v>1033</v>
      </c>
      <c r="F190" s="5">
        <v>24796.53</v>
      </c>
      <c r="G190" s="5">
        <v>0</v>
      </c>
      <c r="H190" s="5">
        <v>24796.53</v>
      </c>
      <c r="I190" s="5">
        <v>0</v>
      </c>
      <c r="J190" s="5">
        <v>24796.52</v>
      </c>
      <c r="K190" s="5">
        <v>24796.52</v>
      </c>
    </row>
    <row r="191" spans="2:11" hidden="1" x14ac:dyDescent="0.25">
      <c r="B191" s="3" t="s">
        <v>955</v>
      </c>
      <c r="C191" s="3" t="s">
        <v>1024</v>
      </c>
      <c r="D191" s="3" t="s">
        <v>195</v>
      </c>
      <c r="E191" s="1" t="s">
        <v>1032</v>
      </c>
      <c r="F191" s="5">
        <v>24000</v>
      </c>
      <c r="G191" s="5">
        <v>0</v>
      </c>
      <c r="H191" s="5">
        <v>24000</v>
      </c>
      <c r="I191" s="5">
        <v>16573.990000000002</v>
      </c>
      <c r="J191" s="5">
        <v>16573.990000000002</v>
      </c>
      <c r="K191" s="5">
        <v>16573.990000000002</v>
      </c>
    </row>
    <row r="192" spans="2:11" hidden="1" x14ac:dyDescent="0.25">
      <c r="B192" s="3" t="s">
        <v>955</v>
      </c>
      <c r="C192" s="3" t="s">
        <v>1024</v>
      </c>
      <c r="D192" s="3" t="s">
        <v>487</v>
      </c>
      <c r="E192" s="1" t="s">
        <v>1031</v>
      </c>
      <c r="F192" s="5">
        <v>15517.71</v>
      </c>
      <c r="G192" s="5">
        <v>0</v>
      </c>
      <c r="H192" s="5">
        <v>15517.71</v>
      </c>
      <c r="I192" s="5">
        <v>0</v>
      </c>
      <c r="J192" s="5">
        <v>13517.59</v>
      </c>
      <c r="K192" s="5">
        <v>13517.59</v>
      </c>
    </row>
    <row r="193" spans="2:11" hidden="1" x14ac:dyDescent="0.25">
      <c r="B193" s="3" t="s">
        <v>955</v>
      </c>
      <c r="C193" s="3" t="s">
        <v>1024</v>
      </c>
      <c r="D193" s="3" t="s">
        <v>483</v>
      </c>
      <c r="E193" s="1" t="s">
        <v>1030</v>
      </c>
      <c r="F193" s="5">
        <v>10073.959999999999</v>
      </c>
      <c r="G193" s="5">
        <v>0</v>
      </c>
      <c r="H193" s="5">
        <v>10073.959999999999</v>
      </c>
      <c r="I193" s="5">
        <v>0</v>
      </c>
      <c r="J193" s="5">
        <v>10173.1</v>
      </c>
      <c r="K193" s="5">
        <v>10173.1</v>
      </c>
    </row>
    <row r="194" spans="2:11" hidden="1" x14ac:dyDescent="0.25">
      <c r="B194" s="3" t="s">
        <v>955</v>
      </c>
      <c r="C194" s="3" t="s">
        <v>1024</v>
      </c>
      <c r="D194" s="3" t="s">
        <v>481</v>
      </c>
      <c r="E194" s="1" t="s">
        <v>1029</v>
      </c>
      <c r="F194" s="5">
        <v>3464.31</v>
      </c>
      <c r="G194" s="5">
        <v>0</v>
      </c>
      <c r="H194" s="5">
        <v>3464.31</v>
      </c>
      <c r="I194" s="5">
        <v>0</v>
      </c>
      <c r="J194" s="5">
        <v>3195.1</v>
      </c>
      <c r="K194" s="5">
        <v>3195.1</v>
      </c>
    </row>
    <row r="195" spans="2:11" hidden="1" x14ac:dyDescent="0.25">
      <c r="B195" s="3" t="s">
        <v>955</v>
      </c>
      <c r="C195" s="3" t="s">
        <v>1024</v>
      </c>
      <c r="D195" s="3" t="s">
        <v>479</v>
      </c>
      <c r="E195" s="1" t="s">
        <v>1028</v>
      </c>
      <c r="F195" s="5">
        <v>13479.82</v>
      </c>
      <c r="G195" s="5">
        <v>0</v>
      </c>
      <c r="H195" s="5">
        <v>13479.82</v>
      </c>
      <c r="I195" s="5">
        <v>0</v>
      </c>
      <c r="J195" s="5">
        <v>14064.69</v>
      </c>
      <c r="K195" s="5">
        <v>14064.69</v>
      </c>
    </row>
    <row r="196" spans="2:11" hidden="1" x14ac:dyDescent="0.25">
      <c r="B196" s="3" t="s">
        <v>955</v>
      </c>
      <c r="C196" s="3" t="s">
        <v>1024</v>
      </c>
      <c r="D196" s="3" t="s">
        <v>477</v>
      </c>
      <c r="E196" s="1" t="s">
        <v>1027</v>
      </c>
      <c r="F196" s="5">
        <v>46501.47</v>
      </c>
      <c r="G196" s="5">
        <v>0</v>
      </c>
      <c r="H196" s="5">
        <v>46501.47</v>
      </c>
      <c r="I196" s="5">
        <v>0</v>
      </c>
      <c r="J196" s="5">
        <v>46379.12</v>
      </c>
      <c r="K196" s="5">
        <v>46379.12</v>
      </c>
    </row>
    <row r="197" spans="2:11" hidden="1" x14ac:dyDescent="0.25">
      <c r="B197" s="3" t="s">
        <v>955</v>
      </c>
      <c r="C197" s="3" t="s">
        <v>1024</v>
      </c>
      <c r="D197" s="3" t="s">
        <v>181</v>
      </c>
      <c r="E197" s="1" t="s">
        <v>1026</v>
      </c>
      <c r="F197" s="5">
        <v>14129.41</v>
      </c>
      <c r="G197" s="5">
        <v>0</v>
      </c>
      <c r="H197" s="5">
        <v>14129.41</v>
      </c>
      <c r="I197" s="5">
        <v>0</v>
      </c>
      <c r="J197" s="5">
        <v>14129.41</v>
      </c>
      <c r="K197" s="5">
        <v>14129.41</v>
      </c>
    </row>
    <row r="198" spans="2:11" hidden="1" x14ac:dyDescent="0.25">
      <c r="B198" s="3" t="s">
        <v>955</v>
      </c>
      <c r="C198" s="3" t="s">
        <v>1024</v>
      </c>
      <c r="D198" s="3" t="s">
        <v>237</v>
      </c>
      <c r="E198" s="1" t="s">
        <v>1025</v>
      </c>
      <c r="F198" s="5">
        <v>50000</v>
      </c>
      <c r="G198" s="5">
        <v>0</v>
      </c>
      <c r="H198" s="5">
        <v>50000</v>
      </c>
      <c r="I198" s="5">
        <v>0</v>
      </c>
      <c r="J198" s="5">
        <v>0</v>
      </c>
      <c r="K198" s="5">
        <v>0</v>
      </c>
    </row>
    <row r="199" spans="2:11" hidden="1" x14ac:dyDescent="0.25">
      <c r="B199" s="3" t="s">
        <v>955</v>
      </c>
      <c r="C199" s="3" t="s">
        <v>1024</v>
      </c>
      <c r="D199" s="3" t="s">
        <v>1023</v>
      </c>
      <c r="E199" s="1" t="s">
        <v>1022</v>
      </c>
      <c r="F199" s="5">
        <v>994303.21</v>
      </c>
      <c r="G199" s="5">
        <v>0</v>
      </c>
      <c r="H199" s="5">
        <v>994303.21</v>
      </c>
      <c r="I199" s="5">
        <v>309710.26</v>
      </c>
      <c r="J199" s="5">
        <v>309710.26</v>
      </c>
      <c r="K199" s="5">
        <v>309710.26</v>
      </c>
    </row>
    <row r="200" spans="2:11" hidden="1" x14ac:dyDescent="0.25">
      <c r="B200" s="3" t="s">
        <v>955</v>
      </c>
      <c r="C200" s="3" t="s">
        <v>1015</v>
      </c>
      <c r="D200" s="3" t="s">
        <v>485</v>
      </c>
      <c r="E200" s="1" t="s">
        <v>1021</v>
      </c>
      <c r="F200" s="5">
        <v>11884.92</v>
      </c>
      <c r="G200" s="5">
        <v>0</v>
      </c>
      <c r="H200" s="5">
        <v>11884.92</v>
      </c>
      <c r="I200" s="5">
        <v>0</v>
      </c>
      <c r="J200" s="5">
        <v>12018.02</v>
      </c>
      <c r="K200" s="5">
        <v>12018.02</v>
      </c>
    </row>
    <row r="201" spans="2:11" hidden="1" x14ac:dyDescent="0.25">
      <c r="B201" s="3" t="s">
        <v>955</v>
      </c>
      <c r="C201" s="3" t="s">
        <v>1015</v>
      </c>
      <c r="D201" s="3" t="s">
        <v>483</v>
      </c>
      <c r="E201" s="1" t="s">
        <v>1020</v>
      </c>
      <c r="F201" s="5">
        <v>10073.959999999999</v>
      </c>
      <c r="G201" s="5">
        <v>0</v>
      </c>
      <c r="H201" s="5">
        <v>10073.959999999999</v>
      </c>
      <c r="I201" s="5">
        <v>0</v>
      </c>
      <c r="J201" s="5">
        <v>9843.18</v>
      </c>
      <c r="K201" s="5">
        <v>9843.18</v>
      </c>
    </row>
    <row r="202" spans="2:11" hidden="1" x14ac:dyDescent="0.25">
      <c r="B202" s="3" t="s">
        <v>955</v>
      </c>
      <c r="C202" s="3" t="s">
        <v>1015</v>
      </c>
      <c r="D202" s="3" t="s">
        <v>481</v>
      </c>
      <c r="E202" s="1" t="s">
        <v>1019</v>
      </c>
      <c r="F202" s="5">
        <v>6383.22</v>
      </c>
      <c r="G202" s="5">
        <v>0</v>
      </c>
      <c r="H202" s="5">
        <v>6383.22</v>
      </c>
      <c r="I202" s="5">
        <v>0</v>
      </c>
      <c r="J202" s="5">
        <v>11035.9</v>
      </c>
      <c r="K202" s="5">
        <v>11035.9</v>
      </c>
    </row>
    <row r="203" spans="2:11" hidden="1" x14ac:dyDescent="0.25">
      <c r="B203" s="3" t="s">
        <v>955</v>
      </c>
      <c r="C203" s="3" t="s">
        <v>1015</v>
      </c>
      <c r="D203" s="3" t="s">
        <v>479</v>
      </c>
      <c r="E203" s="1" t="s">
        <v>1018</v>
      </c>
      <c r="F203" s="5">
        <v>11779.55</v>
      </c>
      <c r="G203" s="5">
        <v>0</v>
      </c>
      <c r="H203" s="5">
        <v>11779.55</v>
      </c>
      <c r="I203" s="5">
        <v>0</v>
      </c>
      <c r="J203" s="5">
        <v>12077.97</v>
      </c>
      <c r="K203" s="5">
        <v>12077.97</v>
      </c>
    </row>
    <row r="204" spans="2:11" hidden="1" x14ac:dyDescent="0.25">
      <c r="B204" s="3" t="s">
        <v>955</v>
      </c>
      <c r="C204" s="3" t="s">
        <v>1015</v>
      </c>
      <c r="D204" s="3" t="s">
        <v>477</v>
      </c>
      <c r="E204" s="1" t="s">
        <v>1017</v>
      </c>
      <c r="F204" s="5">
        <v>43135.839999999997</v>
      </c>
      <c r="G204" s="5">
        <v>0</v>
      </c>
      <c r="H204" s="5">
        <v>43135.839999999997</v>
      </c>
      <c r="I204" s="5">
        <v>0</v>
      </c>
      <c r="J204" s="5">
        <v>43075.15</v>
      </c>
      <c r="K204" s="5">
        <v>43075.15</v>
      </c>
    </row>
    <row r="205" spans="2:11" hidden="1" x14ac:dyDescent="0.25">
      <c r="B205" s="3" t="s">
        <v>955</v>
      </c>
      <c r="C205" s="3" t="s">
        <v>1015</v>
      </c>
      <c r="D205" s="3" t="s">
        <v>181</v>
      </c>
      <c r="E205" s="1" t="s">
        <v>1016</v>
      </c>
      <c r="F205" s="5">
        <v>21791.69</v>
      </c>
      <c r="G205" s="5">
        <v>0</v>
      </c>
      <c r="H205" s="5">
        <v>21791.69</v>
      </c>
      <c r="I205" s="5">
        <v>0</v>
      </c>
      <c r="J205" s="5">
        <v>21791.69</v>
      </c>
      <c r="K205" s="5">
        <v>21791.69</v>
      </c>
    </row>
    <row r="206" spans="2:11" hidden="1" x14ac:dyDescent="0.25">
      <c r="B206" s="3" t="s">
        <v>955</v>
      </c>
      <c r="C206" s="3" t="s">
        <v>1015</v>
      </c>
      <c r="D206" s="3" t="s">
        <v>173</v>
      </c>
      <c r="E206" s="1" t="s">
        <v>1014</v>
      </c>
      <c r="F206" s="5">
        <v>6171</v>
      </c>
      <c r="G206" s="5">
        <v>0</v>
      </c>
      <c r="H206" s="5">
        <v>6171</v>
      </c>
      <c r="I206" s="5">
        <v>3968.47</v>
      </c>
      <c r="J206" s="5">
        <v>4327.84</v>
      </c>
      <c r="K206" s="5">
        <v>4327.84</v>
      </c>
    </row>
    <row r="207" spans="2:11" hidden="1" x14ac:dyDescent="0.25">
      <c r="B207" s="3" t="s">
        <v>955</v>
      </c>
      <c r="C207" s="3" t="s">
        <v>1004</v>
      </c>
      <c r="D207" s="3" t="s">
        <v>489</v>
      </c>
      <c r="E207" s="1" t="s">
        <v>1013</v>
      </c>
      <c r="F207" s="5">
        <v>52940.85</v>
      </c>
      <c r="G207" s="5">
        <v>0</v>
      </c>
      <c r="H207" s="5">
        <v>52940.85</v>
      </c>
      <c r="I207" s="5">
        <v>0</v>
      </c>
      <c r="J207" s="5">
        <v>35737.75</v>
      </c>
      <c r="K207" s="5">
        <v>35737.75</v>
      </c>
    </row>
    <row r="208" spans="2:11" hidden="1" x14ac:dyDescent="0.25">
      <c r="B208" s="3" t="s">
        <v>955</v>
      </c>
      <c r="C208" s="3" t="s">
        <v>1004</v>
      </c>
      <c r="D208" s="3" t="s">
        <v>487</v>
      </c>
      <c r="E208" s="1" t="s">
        <v>1012</v>
      </c>
      <c r="F208" s="5">
        <v>15517.71</v>
      </c>
      <c r="G208" s="5">
        <v>0</v>
      </c>
      <c r="H208" s="5">
        <v>15517.71</v>
      </c>
      <c r="I208" s="5">
        <v>0</v>
      </c>
      <c r="J208" s="5">
        <v>15505.12</v>
      </c>
      <c r="K208" s="5">
        <v>15505.12</v>
      </c>
    </row>
    <row r="209" spans="2:11" hidden="1" x14ac:dyDescent="0.25">
      <c r="B209" s="3" t="s">
        <v>955</v>
      </c>
      <c r="C209" s="3" t="s">
        <v>1004</v>
      </c>
      <c r="D209" s="3" t="s">
        <v>485</v>
      </c>
      <c r="E209" s="1" t="s">
        <v>1011</v>
      </c>
      <c r="F209" s="5">
        <v>11884.92</v>
      </c>
      <c r="G209" s="5">
        <v>0</v>
      </c>
      <c r="H209" s="5">
        <v>11884.92</v>
      </c>
      <c r="I209" s="5">
        <v>0</v>
      </c>
      <c r="J209" s="5">
        <v>12022.37</v>
      </c>
      <c r="K209" s="5">
        <v>12022.37</v>
      </c>
    </row>
    <row r="210" spans="2:11" hidden="1" x14ac:dyDescent="0.25">
      <c r="B210" s="3" t="s">
        <v>955</v>
      </c>
      <c r="C210" s="3" t="s">
        <v>1004</v>
      </c>
      <c r="D210" s="3" t="s">
        <v>483</v>
      </c>
      <c r="E210" s="1" t="s">
        <v>1010</v>
      </c>
      <c r="F210" s="5">
        <v>20147.91</v>
      </c>
      <c r="G210" s="5">
        <v>0</v>
      </c>
      <c r="H210" s="5">
        <v>20147.91</v>
      </c>
      <c r="I210" s="5">
        <v>0</v>
      </c>
      <c r="J210" s="5">
        <v>20015.86</v>
      </c>
      <c r="K210" s="5">
        <v>20015.86</v>
      </c>
    </row>
    <row r="211" spans="2:11" hidden="1" x14ac:dyDescent="0.25">
      <c r="B211" s="3" t="s">
        <v>955</v>
      </c>
      <c r="C211" s="3" t="s">
        <v>1004</v>
      </c>
      <c r="D211" s="3" t="s">
        <v>481</v>
      </c>
      <c r="E211" s="1" t="s">
        <v>1009</v>
      </c>
      <c r="F211" s="5">
        <v>21323.919999999998</v>
      </c>
      <c r="G211" s="5">
        <v>0</v>
      </c>
      <c r="H211" s="5">
        <v>21323.919999999998</v>
      </c>
      <c r="I211" s="5">
        <v>0</v>
      </c>
      <c r="J211" s="5">
        <v>20653.03</v>
      </c>
      <c r="K211" s="5">
        <v>20653.03</v>
      </c>
    </row>
    <row r="212" spans="2:11" hidden="1" x14ac:dyDescent="0.25">
      <c r="B212" s="3" t="s">
        <v>955</v>
      </c>
      <c r="C212" s="3" t="s">
        <v>1004</v>
      </c>
      <c r="D212" s="3" t="s">
        <v>479</v>
      </c>
      <c r="E212" s="1" t="s">
        <v>1008</v>
      </c>
      <c r="F212" s="5">
        <v>58895.17</v>
      </c>
      <c r="G212" s="5">
        <v>0</v>
      </c>
      <c r="H212" s="5">
        <v>58895.17</v>
      </c>
      <c r="I212" s="5">
        <v>0</v>
      </c>
      <c r="J212" s="5">
        <v>49647.82</v>
      </c>
      <c r="K212" s="5">
        <v>49647.82</v>
      </c>
    </row>
    <row r="213" spans="2:11" hidden="1" x14ac:dyDescent="0.25">
      <c r="B213" s="3" t="s">
        <v>955</v>
      </c>
      <c r="C213" s="3" t="s">
        <v>1004</v>
      </c>
      <c r="D213" s="3" t="s">
        <v>477</v>
      </c>
      <c r="E213" s="1" t="s">
        <v>1007</v>
      </c>
      <c r="F213" s="5">
        <v>184943.85</v>
      </c>
      <c r="G213" s="5">
        <v>0</v>
      </c>
      <c r="H213" s="5">
        <v>184943.85</v>
      </c>
      <c r="I213" s="5">
        <v>0</v>
      </c>
      <c r="J213" s="5">
        <v>157774.14000000001</v>
      </c>
      <c r="K213" s="5">
        <v>157774.14000000001</v>
      </c>
    </row>
    <row r="214" spans="2:11" hidden="1" x14ac:dyDescent="0.25">
      <c r="B214" s="3" t="s">
        <v>955</v>
      </c>
      <c r="C214" s="3" t="s">
        <v>1004</v>
      </c>
      <c r="D214" s="3" t="s">
        <v>185</v>
      </c>
      <c r="E214" s="1" t="s">
        <v>1006</v>
      </c>
      <c r="F214" s="5">
        <v>46806.18</v>
      </c>
      <c r="G214" s="5">
        <v>0</v>
      </c>
      <c r="H214" s="5">
        <v>46806.18</v>
      </c>
      <c r="I214" s="5">
        <v>0</v>
      </c>
      <c r="J214" s="5">
        <v>47094.559999999998</v>
      </c>
      <c r="K214" s="5">
        <v>47094.559999999998</v>
      </c>
    </row>
    <row r="215" spans="2:11" hidden="1" x14ac:dyDescent="0.25">
      <c r="B215" s="3" t="s">
        <v>955</v>
      </c>
      <c r="C215" s="3" t="s">
        <v>1004</v>
      </c>
      <c r="D215" s="3" t="s">
        <v>181</v>
      </c>
      <c r="E215" s="1" t="s">
        <v>1005</v>
      </c>
      <c r="F215" s="5">
        <v>110359.7</v>
      </c>
      <c r="G215" s="5">
        <v>0</v>
      </c>
      <c r="H215" s="5">
        <v>110359.7</v>
      </c>
      <c r="I215" s="5">
        <v>0</v>
      </c>
      <c r="J215" s="5">
        <v>110359.7</v>
      </c>
      <c r="K215" s="5">
        <v>110359.7</v>
      </c>
    </row>
    <row r="216" spans="2:11" hidden="1" x14ac:dyDescent="0.25">
      <c r="B216" s="3" t="s">
        <v>955</v>
      </c>
      <c r="C216" s="3" t="s">
        <v>1004</v>
      </c>
      <c r="D216" s="3" t="s">
        <v>883</v>
      </c>
      <c r="E216" s="1" t="s">
        <v>1003</v>
      </c>
      <c r="F216" s="5">
        <v>7418.16</v>
      </c>
      <c r="G216" s="5">
        <v>0</v>
      </c>
      <c r="H216" s="5">
        <v>7418.16</v>
      </c>
      <c r="I216" s="5">
        <v>0</v>
      </c>
      <c r="J216" s="5">
        <v>0</v>
      </c>
      <c r="K216" s="5">
        <v>0</v>
      </c>
    </row>
    <row r="217" spans="2:11" hidden="1" x14ac:dyDescent="0.25">
      <c r="B217" s="3" t="s">
        <v>955</v>
      </c>
      <c r="C217" s="3" t="s">
        <v>997</v>
      </c>
      <c r="D217" s="3" t="s">
        <v>722</v>
      </c>
      <c r="E217" s="1" t="s">
        <v>1002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</row>
    <row r="218" spans="2:11" hidden="1" x14ac:dyDescent="0.25">
      <c r="B218" s="3" t="s">
        <v>955</v>
      </c>
      <c r="C218" s="3" t="s">
        <v>997</v>
      </c>
      <c r="D218" s="3" t="s">
        <v>177</v>
      </c>
      <c r="E218" s="1" t="s">
        <v>1001</v>
      </c>
      <c r="F218" s="5">
        <v>314500</v>
      </c>
      <c r="G218" s="5">
        <v>0</v>
      </c>
      <c r="H218" s="5">
        <v>314500</v>
      </c>
      <c r="I218" s="5">
        <v>0</v>
      </c>
      <c r="J218" s="5">
        <v>274817.89</v>
      </c>
      <c r="K218" s="5">
        <v>274817.89</v>
      </c>
    </row>
    <row r="219" spans="2:11" hidden="1" x14ac:dyDescent="0.25">
      <c r="B219" s="3" t="s">
        <v>955</v>
      </c>
      <c r="C219" s="3" t="s">
        <v>997</v>
      </c>
      <c r="D219" s="3" t="s">
        <v>883</v>
      </c>
      <c r="E219" s="1" t="s">
        <v>1000</v>
      </c>
      <c r="F219" s="5">
        <v>0</v>
      </c>
      <c r="G219" s="5">
        <v>0</v>
      </c>
      <c r="H219" s="5">
        <v>0</v>
      </c>
      <c r="I219" s="5">
        <v>618.17999999999995</v>
      </c>
      <c r="J219" s="5">
        <v>618.17999999999995</v>
      </c>
      <c r="K219" s="5">
        <v>618.17999999999995</v>
      </c>
    </row>
    <row r="220" spans="2:11" hidden="1" x14ac:dyDescent="0.25">
      <c r="B220" s="3" t="s">
        <v>955</v>
      </c>
      <c r="C220" s="3" t="s">
        <v>997</v>
      </c>
      <c r="D220" s="3" t="s">
        <v>330</v>
      </c>
      <c r="E220" s="1" t="s">
        <v>999</v>
      </c>
      <c r="F220" s="5">
        <v>54000</v>
      </c>
      <c r="G220" s="5">
        <v>0</v>
      </c>
      <c r="H220" s="5">
        <v>54000</v>
      </c>
      <c r="I220" s="5">
        <v>50052.88</v>
      </c>
      <c r="J220" s="5">
        <v>50052.88</v>
      </c>
      <c r="K220" s="5">
        <v>50052.88</v>
      </c>
    </row>
    <row r="221" spans="2:11" hidden="1" x14ac:dyDescent="0.25">
      <c r="B221" s="3" t="s">
        <v>955</v>
      </c>
      <c r="C221" s="3" t="s">
        <v>997</v>
      </c>
      <c r="D221" s="3" t="s">
        <v>197</v>
      </c>
      <c r="E221" s="1" t="s">
        <v>998</v>
      </c>
      <c r="F221" s="5">
        <v>3000</v>
      </c>
      <c r="G221" s="5">
        <v>0</v>
      </c>
      <c r="H221" s="5">
        <v>3000</v>
      </c>
      <c r="I221" s="5">
        <v>299</v>
      </c>
      <c r="J221" s="5">
        <v>299</v>
      </c>
      <c r="K221" s="5">
        <v>299</v>
      </c>
    </row>
    <row r="222" spans="2:11" x14ac:dyDescent="0.25">
      <c r="B222" s="3" t="s">
        <v>955</v>
      </c>
      <c r="C222" s="3" t="s">
        <v>997</v>
      </c>
      <c r="D222" s="3" t="s">
        <v>169</v>
      </c>
      <c r="E222" s="1" t="s">
        <v>996</v>
      </c>
      <c r="F222" s="5">
        <v>40000</v>
      </c>
      <c r="G222" s="5">
        <v>0</v>
      </c>
      <c r="H222" s="5">
        <v>40000</v>
      </c>
      <c r="I222" s="5">
        <v>42384.19</v>
      </c>
      <c r="J222" s="5">
        <v>42384.19</v>
      </c>
      <c r="K222" s="5">
        <v>42384.19</v>
      </c>
    </row>
    <row r="223" spans="2:11" hidden="1" x14ac:dyDescent="0.25">
      <c r="B223" s="3" t="s">
        <v>955</v>
      </c>
      <c r="C223" s="3" t="s">
        <v>977</v>
      </c>
      <c r="D223" s="3" t="s">
        <v>207</v>
      </c>
      <c r="E223" s="1" t="s">
        <v>995</v>
      </c>
      <c r="F223" s="5">
        <v>70000</v>
      </c>
      <c r="G223" s="5">
        <v>0</v>
      </c>
      <c r="H223" s="5">
        <v>70000</v>
      </c>
      <c r="I223" s="5">
        <v>15430.3</v>
      </c>
      <c r="J223" s="5">
        <v>15430.3</v>
      </c>
      <c r="K223" s="5">
        <v>15430.3</v>
      </c>
    </row>
    <row r="224" spans="2:11" hidden="1" x14ac:dyDescent="0.25">
      <c r="B224" s="3" t="s">
        <v>955</v>
      </c>
      <c r="C224" s="3" t="s">
        <v>977</v>
      </c>
      <c r="D224" s="3" t="s">
        <v>173</v>
      </c>
      <c r="E224" s="1" t="s">
        <v>994</v>
      </c>
      <c r="F224" s="5">
        <v>1482671.46</v>
      </c>
      <c r="G224" s="5">
        <v>0</v>
      </c>
      <c r="H224" s="5">
        <v>1482671.46</v>
      </c>
      <c r="I224" s="5">
        <v>303786.37</v>
      </c>
      <c r="J224" s="5">
        <v>535231.48</v>
      </c>
      <c r="K224" s="5">
        <v>535231.48</v>
      </c>
    </row>
    <row r="225" spans="2:11" x14ac:dyDescent="0.25">
      <c r="B225" s="3" t="s">
        <v>955</v>
      </c>
      <c r="C225" s="3" t="s">
        <v>977</v>
      </c>
      <c r="D225" s="3" t="s">
        <v>993</v>
      </c>
      <c r="E225" s="1" t="s">
        <v>992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</row>
    <row r="226" spans="2:11" hidden="1" x14ac:dyDescent="0.25">
      <c r="B226" s="3" t="s">
        <v>955</v>
      </c>
      <c r="C226" s="3" t="s">
        <v>977</v>
      </c>
      <c r="D226" s="3" t="s">
        <v>489</v>
      </c>
      <c r="E226" s="1" t="s">
        <v>991</v>
      </c>
      <c r="F226" s="5">
        <v>35293.9</v>
      </c>
      <c r="G226" s="5">
        <v>0</v>
      </c>
      <c r="H226" s="5">
        <v>35293.9</v>
      </c>
      <c r="I226" s="5">
        <v>0</v>
      </c>
      <c r="J226" s="5">
        <v>27679.3</v>
      </c>
      <c r="K226" s="5">
        <v>27679.3</v>
      </c>
    </row>
    <row r="227" spans="2:11" hidden="1" x14ac:dyDescent="0.25">
      <c r="B227" s="3" t="s">
        <v>955</v>
      </c>
      <c r="C227" s="3" t="s">
        <v>977</v>
      </c>
      <c r="D227" s="3" t="s">
        <v>487</v>
      </c>
      <c r="E227" s="1" t="s">
        <v>990</v>
      </c>
      <c r="F227" s="5">
        <v>31035.42</v>
      </c>
      <c r="G227" s="5">
        <v>0</v>
      </c>
      <c r="H227" s="5">
        <v>31035.42</v>
      </c>
      <c r="I227" s="5">
        <v>0</v>
      </c>
      <c r="J227" s="5">
        <v>32362.7</v>
      </c>
      <c r="K227" s="5">
        <v>32362.7</v>
      </c>
    </row>
    <row r="228" spans="2:11" hidden="1" x14ac:dyDescent="0.25">
      <c r="B228" s="3" t="s">
        <v>955</v>
      </c>
      <c r="C228" s="3" t="s">
        <v>977</v>
      </c>
      <c r="D228" s="3" t="s">
        <v>483</v>
      </c>
      <c r="E228" s="1" t="s">
        <v>989</v>
      </c>
      <c r="F228" s="5">
        <v>10073.959999999999</v>
      </c>
      <c r="G228" s="5">
        <v>0</v>
      </c>
      <c r="H228" s="5">
        <v>10073.959999999999</v>
      </c>
      <c r="I228" s="5">
        <v>0</v>
      </c>
      <c r="J228" s="5">
        <v>10162.52</v>
      </c>
      <c r="K228" s="5">
        <v>10162.52</v>
      </c>
    </row>
    <row r="229" spans="2:11" hidden="1" x14ac:dyDescent="0.25">
      <c r="B229" s="3" t="s">
        <v>955</v>
      </c>
      <c r="C229" s="3" t="s">
        <v>977</v>
      </c>
      <c r="D229" s="3" t="s">
        <v>481</v>
      </c>
      <c r="E229" s="1" t="s">
        <v>988</v>
      </c>
      <c r="F229" s="5">
        <v>10172.19</v>
      </c>
      <c r="G229" s="5">
        <v>0</v>
      </c>
      <c r="H229" s="5">
        <v>10172.19</v>
      </c>
      <c r="I229" s="5">
        <v>0</v>
      </c>
      <c r="J229" s="5">
        <v>9878.25</v>
      </c>
      <c r="K229" s="5">
        <v>9878.25</v>
      </c>
    </row>
    <row r="230" spans="2:11" hidden="1" x14ac:dyDescent="0.25">
      <c r="B230" s="3" t="s">
        <v>955</v>
      </c>
      <c r="C230" s="3" t="s">
        <v>977</v>
      </c>
      <c r="D230" s="3" t="s">
        <v>479</v>
      </c>
      <c r="E230" s="1" t="s">
        <v>987</v>
      </c>
      <c r="F230" s="5">
        <v>43012.7</v>
      </c>
      <c r="G230" s="5">
        <v>0</v>
      </c>
      <c r="H230" s="5">
        <v>43012.7</v>
      </c>
      <c r="I230" s="5">
        <v>0</v>
      </c>
      <c r="J230" s="5">
        <v>40952.07</v>
      </c>
      <c r="K230" s="5">
        <v>40952.07</v>
      </c>
    </row>
    <row r="231" spans="2:11" hidden="1" x14ac:dyDescent="0.25">
      <c r="B231" s="3" t="s">
        <v>955</v>
      </c>
      <c r="C231" s="3" t="s">
        <v>977</v>
      </c>
      <c r="D231" s="3" t="s">
        <v>477</v>
      </c>
      <c r="E231" s="1" t="s">
        <v>986</v>
      </c>
      <c r="F231" s="5">
        <v>138607.64000000001</v>
      </c>
      <c r="G231" s="5">
        <v>0</v>
      </c>
      <c r="H231" s="5">
        <v>138607.64000000001</v>
      </c>
      <c r="I231" s="5">
        <v>0</v>
      </c>
      <c r="J231" s="5">
        <v>129193.61</v>
      </c>
      <c r="K231" s="5">
        <v>129193.61</v>
      </c>
    </row>
    <row r="232" spans="2:11" hidden="1" x14ac:dyDescent="0.25">
      <c r="B232" s="3" t="s">
        <v>955</v>
      </c>
      <c r="C232" s="3" t="s">
        <v>977</v>
      </c>
      <c r="D232" s="3" t="s">
        <v>185</v>
      </c>
      <c r="E232" s="1" t="s">
        <v>985</v>
      </c>
      <c r="F232" s="5">
        <v>96991.95</v>
      </c>
      <c r="G232" s="5">
        <v>0</v>
      </c>
      <c r="H232" s="5">
        <v>96991.95</v>
      </c>
      <c r="I232" s="5">
        <v>0</v>
      </c>
      <c r="J232" s="5">
        <v>86427.36</v>
      </c>
      <c r="K232" s="5">
        <v>86427.36</v>
      </c>
    </row>
    <row r="233" spans="2:11" hidden="1" x14ac:dyDescent="0.25">
      <c r="B233" s="3" t="s">
        <v>955</v>
      </c>
      <c r="C233" s="3" t="s">
        <v>977</v>
      </c>
      <c r="D233" s="3" t="s">
        <v>181</v>
      </c>
      <c r="E233" s="1" t="s">
        <v>984</v>
      </c>
      <c r="F233" s="5">
        <v>105232.86</v>
      </c>
      <c r="G233" s="5">
        <v>0</v>
      </c>
      <c r="H233" s="5">
        <v>105232.86</v>
      </c>
      <c r="I233" s="5">
        <v>0</v>
      </c>
      <c r="J233" s="5">
        <v>102184.53</v>
      </c>
      <c r="K233" s="5">
        <v>102184.53</v>
      </c>
    </row>
    <row r="234" spans="2:11" hidden="1" x14ac:dyDescent="0.25">
      <c r="B234" s="3" t="s">
        <v>955</v>
      </c>
      <c r="C234" s="3" t="s">
        <v>977</v>
      </c>
      <c r="D234" s="3" t="s">
        <v>232</v>
      </c>
      <c r="E234" s="1" t="s">
        <v>983</v>
      </c>
      <c r="F234" s="5">
        <v>9000</v>
      </c>
      <c r="G234" s="5">
        <v>0</v>
      </c>
      <c r="H234" s="5">
        <v>9000</v>
      </c>
      <c r="I234" s="5">
        <v>0</v>
      </c>
      <c r="J234" s="5">
        <v>0</v>
      </c>
      <c r="K234" s="5">
        <v>0</v>
      </c>
    </row>
    <row r="235" spans="2:11" hidden="1" x14ac:dyDescent="0.25">
      <c r="B235" s="3" t="s">
        <v>955</v>
      </c>
      <c r="C235" s="3" t="s">
        <v>977</v>
      </c>
      <c r="D235" s="3" t="s">
        <v>205</v>
      </c>
      <c r="E235" s="1" t="s">
        <v>982</v>
      </c>
      <c r="F235" s="5">
        <v>30000</v>
      </c>
      <c r="G235" s="5">
        <v>0</v>
      </c>
      <c r="H235" s="5">
        <v>30000</v>
      </c>
      <c r="I235" s="5">
        <v>0</v>
      </c>
      <c r="J235" s="5">
        <v>0</v>
      </c>
      <c r="K235" s="5">
        <v>0</v>
      </c>
    </row>
    <row r="236" spans="2:11" hidden="1" x14ac:dyDescent="0.25">
      <c r="B236" s="3" t="s">
        <v>955</v>
      </c>
      <c r="C236" s="3" t="s">
        <v>977</v>
      </c>
      <c r="D236" s="3" t="s">
        <v>237</v>
      </c>
      <c r="E236" s="1" t="s">
        <v>981</v>
      </c>
      <c r="F236" s="5">
        <v>290000</v>
      </c>
      <c r="G236" s="5">
        <v>0</v>
      </c>
      <c r="H236" s="5">
        <v>290000</v>
      </c>
      <c r="I236" s="5">
        <v>16879.5</v>
      </c>
      <c r="J236" s="5">
        <v>16879.5</v>
      </c>
      <c r="K236" s="5">
        <v>16879.5</v>
      </c>
    </row>
    <row r="237" spans="2:11" hidden="1" x14ac:dyDescent="0.25">
      <c r="B237" s="3" t="s">
        <v>955</v>
      </c>
      <c r="C237" s="3" t="s">
        <v>977</v>
      </c>
      <c r="D237" s="3" t="s">
        <v>406</v>
      </c>
      <c r="E237" s="1" t="s">
        <v>980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</row>
    <row r="238" spans="2:11" x14ac:dyDescent="0.25">
      <c r="B238" s="3" t="s">
        <v>955</v>
      </c>
      <c r="C238" s="3" t="s">
        <v>977</v>
      </c>
      <c r="D238" s="3" t="s">
        <v>193</v>
      </c>
      <c r="E238" s="1" t="s">
        <v>979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</row>
    <row r="239" spans="2:11" x14ac:dyDescent="0.25">
      <c r="B239" s="3" t="s">
        <v>955</v>
      </c>
      <c r="C239" s="3" t="s">
        <v>977</v>
      </c>
      <c r="D239" s="3" t="s">
        <v>171</v>
      </c>
      <c r="E239" s="1" t="s">
        <v>978</v>
      </c>
      <c r="F239" s="5">
        <v>35000</v>
      </c>
      <c r="G239" s="5">
        <v>0</v>
      </c>
      <c r="H239" s="5">
        <v>35000</v>
      </c>
      <c r="I239" s="5">
        <v>0</v>
      </c>
      <c r="J239" s="5">
        <v>0</v>
      </c>
      <c r="K239" s="5">
        <v>0</v>
      </c>
    </row>
    <row r="240" spans="2:11" x14ac:dyDescent="0.25">
      <c r="B240" s="3" t="s">
        <v>955</v>
      </c>
      <c r="C240" s="3" t="s">
        <v>977</v>
      </c>
      <c r="D240" s="3" t="s">
        <v>189</v>
      </c>
      <c r="E240" s="1" t="s">
        <v>976</v>
      </c>
      <c r="F240" s="5">
        <v>370000</v>
      </c>
      <c r="G240" s="5">
        <v>0</v>
      </c>
      <c r="H240" s="5">
        <v>370000</v>
      </c>
      <c r="I240" s="5">
        <v>13049.29</v>
      </c>
      <c r="J240" s="5">
        <v>13049.29</v>
      </c>
      <c r="K240" s="5">
        <v>13049.29</v>
      </c>
    </row>
    <row r="241" spans="2:11" hidden="1" x14ac:dyDescent="0.25">
      <c r="B241" s="3" t="s">
        <v>955</v>
      </c>
      <c r="C241" s="3" t="s">
        <v>954</v>
      </c>
      <c r="D241" s="3" t="s">
        <v>201</v>
      </c>
      <c r="E241" s="1" t="s">
        <v>975</v>
      </c>
      <c r="F241" s="5">
        <v>1240000</v>
      </c>
      <c r="G241" s="5">
        <v>0</v>
      </c>
      <c r="H241" s="5">
        <v>1240000</v>
      </c>
      <c r="I241" s="5">
        <v>312330.17</v>
      </c>
      <c r="J241" s="5">
        <v>822624.76</v>
      </c>
      <c r="K241" s="5">
        <v>822624.76</v>
      </c>
    </row>
    <row r="242" spans="2:11" hidden="1" x14ac:dyDescent="0.25">
      <c r="B242" s="3" t="s">
        <v>955</v>
      </c>
      <c r="C242" s="3" t="s">
        <v>954</v>
      </c>
      <c r="D242" s="3" t="s">
        <v>199</v>
      </c>
      <c r="E242" s="1" t="s">
        <v>974</v>
      </c>
      <c r="F242" s="5">
        <v>87000</v>
      </c>
      <c r="G242" s="5">
        <v>47145.65</v>
      </c>
      <c r="H242" s="5">
        <v>134145.65</v>
      </c>
      <c r="I242" s="5">
        <v>134141.68</v>
      </c>
      <c r="J242" s="5">
        <v>134141.68</v>
      </c>
      <c r="K242" s="5">
        <v>134141.68</v>
      </c>
    </row>
    <row r="243" spans="2:11" hidden="1" x14ac:dyDescent="0.25">
      <c r="B243" s="3" t="s">
        <v>955</v>
      </c>
      <c r="C243" s="3" t="s">
        <v>954</v>
      </c>
      <c r="D243" s="3" t="s">
        <v>973</v>
      </c>
      <c r="E243" s="1" t="s">
        <v>972</v>
      </c>
      <c r="F243" s="5">
        <v>480000</v>
      </c>
      <c r="G243" s="5">
        <v>0</v>
      </c>
      <c r="H243" s="5">
        <v>480000</v>
      </c>
      <c r="I243" s="5">
        <v>0</v>
      </c>
      <c r="J243" s="5">
        <v>346708.42</v>
      </c>
      <c r="K243" s="5">
        <v>346708.42</v>
      </c>
    </row>
    <row r="244" spans="2:11" hidden="1" x14ac:dyDescent="0.25">
      <c r="B244" s="3" t="s">
        <v>955</v>
      </c>
      <c r="C244" s="3" t="s">
        <v>954</v>
      </c>
      <c r="D244" s="3" t="s">
        <v>195</v>
      </c>
      <c r="E244" s="1" t="s">
        <v>971</v>
      </c>
      <c r="F244" s="5">
        <v>0</v>
      </c>
      <c r="G244" s="5">
        <v>0</v>
      </c>
      <c r="H244" s="5">
        <v>0</v>
      </c>
      <c r="I244" s="5">
        <v>31.66</v>
      </c>
      <c r="J244" s="5">
        <v>31.66</v>
      </c>
      <c r="K244" s="5">
        <v>31.66</v>
      </c>
    </row>
    <row r="245" spans="2:11" hidden="1" x14ac:dyDescent="0.25">
      <c r="B245" s="3" t="s">
        <v>955</v>
      </c>
      <c r="C245" s="3" t="s">
        <v>954</v>
      </c>
      <c r="D245" s="3" t="s">
        <v>487</v>
      </c>
      <c r="E245" s="1" t="s">
        <v>970</v>
      </c>
      <c r="F245" s="5">
        <v>15517.71</v>
      </c>
      <c r="G245" s="5">
        <v>0</v>
      </c>
      <c r="H245" s="5">
        <v>15517.71</v>
      </c>
      <c r="I245" s="5">
        <v>0</v>
      </c>
      <c r="J245" s="5">
        <v>18943.900000000001</v>
      </c>
      <c r="K245" s="5">
        <v>18943.900000000001</v>
      </c>
    </row>
    <row r="246" spans="2:11" hidden="1" x14ac:dyDescent="0.25">
      <c r="B246" s="3" t="s">
        <v>955</v>
      </c>
      <c r="C246" s="3" t="s">
        <v>954</v>
      </c>
      <c r="D246" s="3" t="s">
        <v>485</v>
      </c>
      <c r="E246" s="1" t="s">
        <v>969</v>
      </c>
      <c r="F246" s="5">
        <v>0</v>
      </c>
      <c r="G246" s="5">
        <v>0</v>
      </c>
      <c r="H246" s="5">
        <v>0</v>
      </c>
      <c r="I246" s="5">
        <v>0</v>
      </c>
      <c r="J246" s="5">
        <v>2729.83</v>
      </c>
      <c r="K246" s="5">
        <v>2729.83</v>
      </c>
    </row>
    <row r="247" spans="2:11" hidden="1" x14ac:dyDescent="0.25">
      <c r="B247" s="3" t="s">
        <v>955</v>
      </c>
      <c r="C247" s="3" t="s">
        <v>954</v>
      </c>
      <c r="D247" s="3" t="s">
        <v>483</v>
      </c>
      <c r="E247" s="1" t="s">
        <v>968</v>
      </c>
      <c r="F247" s="5">
        <v>0</v>
      </c>
      <c r="G247" s="5">
        <v>0</v>
      </c>
      <c r="H247" s="5">
        <v>0</v>
      </c>
      <c r="I247" s="5">
        <v>0</v>
      </c>
      <c r="J247" s="5">
        <v>2279.89</v>
      </c>
      <c r="K247" s="5">
        <v>2279.89</v>
      </c>
    </row>
    <row r="248" spans="2:11" hidden="1" x14ac:dyDescent="0.25">
      <c r="B248" s="3" t="s">
        <v>955</v>
      </c>
      <c r="C248" s="3" t="s">
        <v>954</v>
      </c>
      <c r="D248" s="3" t="s">
        <v>713</v>
      </c>
      <c r="E248" s="1" t="s">
        <v>967</v>
      </c>
      <c r="F248" s="5">
        <v>9232.41</v>
      </c>
      <c r="G248" s="5">
        <v>0</v>
      </c>
      <c r="H248" s="5">
        <v>9232.41</v>
      </c>
      <c r="I248" s="5">
        <v>0</v>
      </c>
      <c r="J248" s="5">
        <v>9178.8700000000008</v>
      </c>
      <c r="K248" s="5">
        <v>9178.8700000000008</v>
      </c>
    </row>
    <row r="249" spans="2:11" hidden="1" x14ac:dyDescent="0.25">
      <c r="B249" s="3" t="s">
        <v>955</v>
      </c>
      <c r="C249" s="3" t="s">
        <v>954</v>
      </c>
      <c r="D249" s="3" t="s">
        <v>481</v>
      </c>
      <c r="E249" s="1" t="s">
        <v>966</v>
      </c>
      <c r="F249" s="5">
        <v>7090.21</v>
      </c>
      <c r="G249" s="5">
        <v>0</v>
      </c>
      <c r="H249" s="5">
        <v>7090.21</v>
      </c>
      <c r="I249" s="5">
        <v>0</v>
      </c>
      <c r="J249" s="5">
        <v>6384.04</v>
      </c>
      <c r="K249" s="5">
        <v>6384.04</v>
      </c>
    </row>
    <row r="250" spans="2:11" hidden="1" x14ac:dyDescent="0.25">
      <c r="B250" s="3" t="s">
        <v>955</v>
      </c>
      <c r="C250" s="3" t="s">
        <v>954</v>
      </c>
      <c r="D250" s="3" t="s">
        <v>479</v>
      </c>
      <c r="E250" s="1" t="s">
        <v>965</v>
      </c>
      <c r="F250" s="5">
        <v>14887.35</v>
      </c>
      <c r="G250" s="5">
        <v>0</v>
      </c>
      <c r="H250" s="5">
        <v>14887.35</v>
      </c>
      <c r="I250" s="5">
        <v>0</v>
      </c>
      <c r="J250" s="5">
        <v>18679.87</v>
      </c>
      <c r="K250" s="5">
        <v>18679.87</v>
      </c>
    </row>
    <row r="251" spans="2:11" hidden="1" x14ac:dyDescent="0.25">
      <c r="B251" s="3" t="s">
        <v>955</v>
      </c>
      <c r="C251" s="3" t="s">
        <v>954</v>
      </c>
      <c r="D251" s="3" t="s">
        <v>477</v>
      </c>
      <c r="E251" s="1" t="s">
        <v>964</v>
      </c>
      <c r="F251" s="5">
        <v>57314.16</v>
      </c>
      <c r="G251" s="5">
        <v>0</v>
      </c>
      <c r="H251" s="5">
        <v>57314.16</v>
      </c>
      <c r="I251" s="5">
        <v>0</v>
      </c>
      <c r="J251" s="5">
        <v>68034.91</v>
      </c>
      <c r="K251" s="5">
        <v>68034.91</v>
      </c>
    </row>
    <row r="252" spans="2:11" hidden="1" x14ac:dyDescent="0.25">
      <c r="B252" s="3" t="s">
        <v>955</v>
      </c>
      <c r="C252" s="3" t="s">
        <v>954</v>
      </c>
      <c r="D252" s="3" t="s">
        <v>185</v>
      </c>
      <c r="E252" s="1" t="s">
        <v>963</v>
      </c>
      <c r="F252" s="5">
        <v>938495.78</v>
      </c>
      <c r="G252" s="5">
        <v>0</v>
      </c>
      <c r="H252" s="5">
        <v>938495.78</v>
      </c>
      <c r="I252" s="5">
        <v>0</v>
      </c>
      <c r="J252" s="5">
        <v>837188.06</v>
      </c>
      <c r="K252" s="5">
        <v>837188.06</v>
      </c>
    </row>
    <row r="253" spans="2:11" hidden="1" x14ac:dyDescent="0.25">
      <c r="B253" s="3" t="s">
        <v>955</v>
      </c>
      <c r="C253" s="3" t="s">
        <v>954</v>
      </c>
      <c r="D253" s="3" t="s">
        <v>183</v>
      </c>
      <c r="E253" s="1" t="s">
        <v>962</v>
      </c>
      <c r="F253" s="5">
        <v>14234.33</v>
      </c>
      <c r="G253" s="5">
        <v>0</v>
      </c>
      <c r="H253" s="5">
        <v>14234.33</v>
      </c>
      <c r="I253" s="5">
        <v>0</v>
      </c>
      <c r="J253" s="5">
        <v>1279.28</v>
      </c>
      <c r="K253" s="5">
        <v>1279.28</v>
      </c>
    </row>
    <row r="254" spans="2:11" hidden="1" x14ac:dyDescent="0.25">
      <c r="B254" s="3" t="s">
        <v>955</v>
      </c>
      <c r="C254" s="3" t="s">
        <v>954</v>
      </c>
      <c r="D254" s="3" t="s">
        <v>181</v>
      </c>
      <c r="E254" s="1" t="s">
        <v>961</v>
      </c>
      <c r="F254" s="5">
        <v>353238.04</v>
      </c>
      <c r="G254" s="5">
        <v>0</v>
      </c>
      <c r="H254" s="5">
        <v>353238.04</v>
      </c>
      <c r="I254" s="5">
        <v>0</v>
      </c>
      <c r="J254" s="5">
        <v>353238.04</v>
      </c>
      <c r="K254" s="5">
        <v>353238.04</v>
      </c>
    </row>
    <row r="255" spans="2:11" hidden="1" x14ac:dyDescent="0.25">
      <c r="B255" s="3" t="s">
        <v>955</v>
      </c>
      <c r="C255" s="3" t="s">
        <v>954</v>
      </c>
      <c r="D255" s="3" t="s">
        <v>207</v>
      </c>
      <c r="E255" s="1" t="s">
        <v>960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</row>
    <row r="256" spans="2:11" hidden="1" x14ac:dyDescent="0.25">
      <c r="B256" s="3" t="s">
        <v>955</v>
      </c>
      <c r="C256" s="3" t="s">
        <v>954</v>
      </c>
      <c r="D256" s="3" t="s">
        <v>205</v>
      </c>
      <c r="E256" s="1" t="s">
        <v>959</v>
      </c>
      <c r="F256" s="5">
        <v>40000</v>
      </c>
      <c r="G256" s="5">
        <v>0</v>
      </c>
      <c r="H256" s="5">
        <v>40000</v>
      </c>
      <c r="I256" s="5">
        <v>0</v>
      </c>
      <c r="J256" s="5">
        <v>0</v>
      </c>
      <c r="K256" s="5">
        <v>0</v>
      </c>
    </row>
    <row r="257" spans="2:11" hidden="1" x14ac:dyDescent="0.25">
      <c r="B257" s="3" t="s">
        <v>955</v>
      </c>
      <c r="C257" s="3" t="s">
        <v>954</v>
      </c>
      <c r="D257" s="3" t="s">
        <v>366</v>
      </c>
      <c r="E257" s="1" t="s">
        <v>958</v>
      </c>
      <c r="F257" s="5">
        <v>0</v>
      </c>
      <c r="G257" s="5">
        <v>0</v>
      </c>
      <c r="H257" s="5">
        <v>0</v>
      </c>
      <c r="I257" s="5">
        <v>9595.32</v>
      </c>
      <c r="J257" s="5">
        <v>9595.32</v>
      </c>
      <c r="K257" s="5">
        <v>9595.32</v>
      </c>
    </row>
    <row r="258" spans="2:11" hidden="1" x14ac:dyDescent="0.25">
      <c r="B258" s="3" t="s">
        <v>955</v>
      </c>
      <c r="C258" s="3" t="s">
        <v>954</v>
      </c>
      <c r="D258" s="3" t="s">
        <v>197</v>
      </c>
      <c r="E258" s="1" t="s">
        <v>957</v>
      </c>
      <c r="F258" s="5">
        <v>247100</v>
      </c>
      <c r="G258" s="5">
        <v>0</v>
      </c>
      <c r="H258" s="5">
        <v>247100</v>
      </c>
      <c r="I258" s="5">
        <v>16039.88</v>
      </c>
      <c r="J258" s="5">
        <v>72291.399999999994</v>
      </c>
      <c r="K258" s="5">
        <v>72291.399999999994</v>
      </c>
    </row>
    <row r="259" spans="2:11" hidden="1" x14ac:dyDescent="0.25">
      <c r="B259" s="3" t="s">
        <v>955</v>
      </c>
      <c r="C259" s="3" t="s">
        <v>954</v>
      </c>
      <c r="D259" s="3" t="s">
        <v>251</v>
      </c>
      <c r="E259" s="1" t="s">
        <v>956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</row>
    <row r="260" spans="2:11" hidden="1" x14ac:dyDescent="0.25">
      <c r="B260" s="3" t="s">
        <v>955</v>
      </c>
      <c r="C260" s="3" t="s">
        <v>954</v>
      </c>
      <c r="D260" s="3" t="s">
        <v>175</v>
      </c>
      <c r="E260" s="1" t="s">
        <v>953</v>
      </c>
      <c r="F260" s="5">
        <v>512301.63</v>
      </c>
      <c r="G260" s="5">
        <v>0</v>
      </c>
      <c r="H260" s="5">
        <v>512301.63</v>
      </c>
      <c r="I260" s="5">
        <v>9028.18</v>
      </c>
      <c r="J260" s="5">
        <v>421654.77</v>
      </c>
      <c r="K260" s="5">
        <v>421654.77</v>
      </c>
    </row>
    <row r="261" spans="2:11" hidden="1" x14ac:dyDescent="0.25">
      <c r="B261" s="3" t="s">
        <v>538</v>
      </c>
      <c r="C261" s="3" t="s">
        <v>920</v>
      </c>
      <c r="D261" s="3" t="s">
        <v>232</v>
      </c>
      <c r="E261" s="1" t="s">
        <v>952</v>
      </c>
      <c r="F261" s="5">
        <v>0</v>
      </c>
      <c r="G261" s="5">
        <v>0</v>
      </c>
      <c r="H261" s="5">
        <v>0</v>
      </c>
      <c r="I261" s="5">
        <v>11325.6</v>
      </c>
      <c r="J261" s="5">
        <v>11325.6</v>
      </c>
      <c r="K261" s="5">
        <v>11325.6</v>
      </c>
    </row>
    <row r="262" spans="2:11" hidden="1" x14ac:dyDescent="0.25">
      <c r="B262" s="3" t="s">
        <v>538</v>
      </c>
      <c r="C262" s="3" t="s">
        <v>920</v>
      </c>
      <c r="D262" s="3" t="s">
        <v>201</v>
      </c>
      <c r="E262" s="1" t="s">
        <v>951</v>
      </c>
      <c r="F262" s="5">
        <v>6000</v>
      </c>
      <c r="G262" s="5">
        <v>0</v>
      </c>
      <c r="H262" s="5">
        <v>6000</v>
      </c>
      <c r="I262" s="5">
        <v>0</v>
      </c>
      <c r="J262" s="5">
        <v>0</v>
      </c>
      <c r="K262" s="5">
        <v>0</v>
      </c>
    </row>
    <row r="263" spans="2:11" hidden="1" x14ac:dyDescent="0.25">
      <c r="B263" s="3" t="s">
        <v>538</v>
      </c>
      <c r="C263" s="3" t="s">
        <v>920</v>
      </c>
      <c r="D263" s="3" t="s">
        <v>199</v>
      </c>
      <c r="E263" s="1" t="s">
        <v>950</v>
      </c>
      <c r="F263" s="5">
        <v>6000</v>
      </c>
      <c r="G263" s="5">
        <v>2884.73</v>
      </c>
      <c r="H263" s="5">
        <v>8884.73</v>
      </c>
      <c r="I263" s="5">
        <v>8860.64</v>
      </c>
      <c r="J263" s="5">
        <v>8860.64</v>
      </c>
      <c r="K263" s="5">
        <v>8860.64</v>
      </c>
    </row>
    <row r="264" spans="2:11" hidden="1" x14ac:dyDescent="0.25">
      <c r="B264" s="3" t="s">
        <v>538</v>
      </c>
      <c r="C264" s="3" t="s">
        <v>920</v>
      </c>
      <c r="D264" s="3" t="s">
        <v>720</v>
      </c>
      <c r="E264" s="1" t="s">
        <v>949</v>
      </c>
      <c r="F264" s="5">
        <v>161560</v>
      </c>
      <c r="G264" s="5">
        <v>142208.84</v>
      </c>
      <c r="H264" s="5">
        <v>303768.84000000003</v>
      </c>
      <c r="I264" s="5">
        <v>134671.51</v>
      </c>
      <c r="J264" s="5">
        <v>296202.68</v>
      </c>
      <c r="K264" s="5">
        <v>296202.68</v>
      </c>
    </row>
    <row r="265" spans="2:11" hidden="1" x14ac:dyDescent="0.25">
      <c r="B265" s="3" t="s">
        <v>538</v>
      </c>
      <c r="C265" s="3" t="s">
        <v>920</v>
      </c>
      <c r="D265" s="3" t="s">
        <v>948</v>
      </c>
      <c r="E265" s="1" t="s">
        <v>947</v>
      </c>
      <c r="F265" s="5">
        <v>4600</v>
      </c>
      <c r="G265" s="5">
        <v>0</v>
      </c>
      <c r="H265" s="5">
        <v>4600</v>
      </c>
      <c r="I265" s="5">
        <v>0</v>
      </c>
      <c r="J265" s="5">
        <v>3597.06</v>
      </c>
      <c r="K265" s="5">
        <v>3597.06</v>
      </c>
    </row>
    <row r="266" spans="2:11" hidden="1" x14ac:dyDescent="0.25">
      <c r="B266" s="3" t="s">
        <v>538</v>
      </c>
      <c r="C266" s="3" t="s">
        <v>920</v>
      </c>
      <c r="D266" s="3" t="s">
        <v>197</v>
      </c>
      <c r="E266" s="1" t="s">
        <v>946</v>
      </c>
      <c r="F266" s="5">
        <v>18597.150000000001</v>
      </c>
      <c r="G266" s="5">
        <v>8317.52</v>
      </c>
      <c r="H266" s="5">
        <v>26914.67</v>
      </c>
      <c r="I266" s="5">
        <v>12633.66</v>
      </c>
      <c r="J266" s="5">
        <v>25028.09</v>
      </c>
      <c r="K266" s="5">
        <v>25028.09</v>
      </c>
    </row>
    <row r="267" spans="2:11" hidden="1" x14ac:dyDescent="0.25">
      <c r="B267" s="3" t="s">
        <v>538</v>
      </c>
      <c r="C267" s="3" t="s">
        <v>920</v>
      </c>
      <c r="D267" s="3" t="s">
        <v>355</v>
      </c>
      <c r="E267" s="1" t="s">
        <v>945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</row>
    <row r="268" spans="2:11" hidden="1" x14ac:dyDescent="0.25">
      <c r="B268" s="3" t="s">
        <v>538</v>
      </c>
      <c r="C268" s="3" t="s">
        <v>920</v>
      </c>
      <c r="D268" s="3" t="s">
        <v>406</v>
      </c>
      <c r="E268" s="1" t="s">
        <v>944</v>
      </c>
      <c r="F268" s="5">
        <v>0</v>
      </c>
      <c r="G268" s="5">
        <v>2715.89</v>
      </c>
      <c r="H268" s="5">
        <v>2715.89</v>
      </c>
      <c r="I268" s="5">
        <v>0</v>
      </c>
      <c r="J268" s="5">
        <v>1961.89</v>
      </c>
      <c r="K268" s="5">
        <v>1961.89</v>
      </c>
    </row>
    <row r="269" spans="2:11" hidden="1" x14ac:dyDescent="0.25">
      <c r="B269" s="3" t="s">
        <v>538</v>
      </c>
      <c r="C269" s="3" t="s">
        <v>920</v>
      </c>
      <c r="D269" s="3" t="s">
        <v>173</v>
      </c>
      <c r="E269" s="1" t="s">
        <v>943</v>
      </c>
      <c r="F269" s="5">
        <v>33412.6</v>
      </c>
      <c r="G269" s="5">
        <v>79.900000000000006</v>
      </c>
      <c r="H269" s="5">
        <v>33492.5</v>
      </c>
      <c r="I269" s="5">
        <v>9160.0300000000007</v>
      </c>
      <c r="J269" s="5">
        <v>23110.34</v>
      </c>
      <c r="K269" s="5">
        <v>23110.34</v>
      </c>
    </row>
    <row r="270" spans="2:11" x14ac:dyDescent="0.25">
      <c r="B270" s="3" t="s">
        <v>538</v>
      </c>
      <c r="C270" s="3" t="s">
        <v>920</v>
      </c>
      <c r="D270" s="3" t="s">
        <v>171</v>
      </c>
      <c r="E270" s="1" t="s">
        <v>942</v>
      </c>
      <c r="F270" s="5">
        <v>7200</v>
      </c>
      <c r="G270" s="5">
        <v>20186.45</v>
      </c>
      <c r="H270" s="5">
        <v>27386.45</v>
      </c>
      <c r="I270" s="5">
        <v>0</v>
      </c>
      <c r="J270" s="5">
        <v>1600.83</v>
      </c>
      <c r="K270" s="5">
        <v>1600.83</v>
      </c>
    </row>
    <row r="271" spans="2:11" x14ac:dyDescent="0.25">
      <c r="B271" s="3" t="s">
        <v>538</v>
      </c>
      <c r="C271" s="3" t="s">
        <v>920</v>
      </c>
      <c r="D271" s="3" t="s">
        <v>189</v>
      </c>
      <c r="E271" s="1" t="s">
        <v>941</v>
      </c>
      <c r="F271" s="5">
        <v>0</v>
      </c>
      <c r="G271" s="5">
        <v>36000</v>
      </c>
      <c r="H271" s="5">
        <v>36000</v>
      </c>
      <c r="I271" s="5">
        <v>31281.48</v>
      </c>
      <c r="J271" s="5">
        <v>31281.48</v>
      </c>
      <c r="K271" s="5">
        <v>31281.48</v>
      </c>
    </row>
    <row r="272" spans="2:11" x14ac:dyDescent="0.25">
      <c r="B272" s="3" t="s">
        <v>538</v>
      </c>
      <c r="C272" s="3" t="s">
        <v>920</v>
      </c>
      <c r="D272" s="3" t="s">
        <v>493</v>
      </c>
      <c r="E272" s="1" t="s">
        <v>940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</row>
    <row r="273" spans="2:11" hidden="1" x14ac:dyDescent="0.25">
      <c r="B273" s="3" t="s">
        <v>538</v>
      </c>
      <c r="C273" s="3" t="s">
        <v>920</v>
      </c>
      <c r="D273" s="3" t="s">
        <v>187</v>
      </c>
      <c r="E273" s="1" t="s">
        <v>939</v>
      </c>
      <c r="F273" s="5">
        <v>76348.850000000006</v>
      </c>
      <c r="G273" s="5">
        <v>0</v>
      </c>
      <c r="H273" s="5">
        <v>76348.850000000006</v>
      </c>
      <c r="I273" s="5">
        <v>0</v>
      </c>
      <c r="J273" s="5">
        <v>29334.54</v>
      </c>
      <c r="K273" s="5">
        <v>29334.54</v>
      </c>
    </row>
    <row r="274" spans="2:11" hidden="1" x14ac:dyDescent="0.25">
      <c r="B274" s="3" t="s">
        <v>538</v>
      </c>
      <c r="C274" s="3" t="s">
        <v>920</v>
      </c>
      <c r="D274" s="3" t="s">
        <v>489</v>
      </c>
      <c r="E274" s="1" t="s">
        <v>938</v>
      </c>
      <c r="F274" s="5">
        <v>52940.85</v>
      </c>
      <c r="G274" s="5">
        <v>0</v>
      </c>
      <c r="H274" s="5">
        <v>52940.85</v>
      </c>
      <c r="I274" s="5">
        <v>0</v>
      </c>
      <c r="J274" s="5">
        <v>43106.05</v>
      </c>
      <c r="K274" s="5">
        <v>43106.05</v>
      </c>
    </row>
    <row r="275" spans="2:11" hidden="1" x14ac:dyDescent="0.25">
      <c r="B275" s="3" t="s">
        <v>538</v>
      </c>
      <c r="C275" s="3" t="s">
        <v>920</v>
      </c>
      <c r="D275" s="3" t="s">
        <v>487</v>
      </c>
      <c r="E275" s="1" t="s">
        <v>937</v>
      </c>
      <c r="F275" s="5">
        <v>19397.14</v>
      </c>
      <c r="G275" s="5">
        <v>0</v>
      </c>
      <c r="H275" s="5">
        <v>19397.14</v>
      </c>
      <c r="I275" s="5">
        <v>0</v>
      </c>
      <c r="J275" s="5">
        <v>23520.84</v>
      </c>
      <c r="K275" s="5">
        <v>23520.84</v>
      </c>
    </row>
    <row r="276" spans="2:11" hidden="1" x14ac:dyDescent="0.25">
      <c r="B276" s="3" t="s">
        <v>538</v>
      </c>
      <c r="C276" s="3" t="s">
        <v>920</v>
      </c>
      <c r="D276" s="3" t="s">
        <v>485</v>
      </c>
      <c r="E276" s="1" t="s">
        <v>936</v>
      </c>
      <c r="F276" s="5">
        <v>11884.92</v>
      </c>
      <c r="G276" s="5">
        <v>0</v>
      </c>
      <c r="H276" s="5">
        <v>11884.92</v>
      </c>
      <c r="I276" s="5">
        <v>0</v>
      </c>
      <c r="J276" s="5">
        <v>0</v>
      </c>
      <c r="K276" s="5">
        <v>0</v>
      </c>
    </row>
    <row r="277" spans="2:11" hidden="1" x14ac:dyDescent="0.25">
      <c r="B277" s="3" t="s">
        <v>538</v>
      </c>
      <c r="C277" s="3" t="s">
        <v>920</v>
      </c>
      <c r="D277" s="3" t="s">
        <v>483</v>
      </c>
      <c r="E277" s="1" t="s">
        <v>935</v>
      </c>
      <c r="F277" s="5">
        <v>30221.87</v>
      </c>
      <c r="G277" s="5">
        <v>0</v>
      </c>
      <c r="H277" s="5">
        <v>30221.87</v>
      </c>
      <c r="I277" s="5">
        <v>0</v>
      </c>
      <c r="J277" s="5">
        <v>40752.22</v>
      </c>
      <c r="K277" s="5">
        <v>40752.22</v>
      </c>
    </row>
    <row r="278" spans="2:11" hidden="1" x14ac:dyDescent="0.25">
      <c r="B278" s="3" t="s">
        <v>538</v>
      </c>
      <c r="C278" s="3" t="s">
        <v>920</v>
      </c>
      <c r="D278" s="3" t="s">
        <v>481</v>
      </c>
      <c r="E278" s="1" t="s">
        <v>934</v>
      </c>
      <c r="F278" s="5">
        <v>18401.53</v>
      </c>
      <c r="G278" s="5">
        <v>0</v>
      </c>
      <c r="H278" s="5">
        <v>18401.53</v>
      </c>
      <c r="I278" s="5">
        <v>0</v>
      </c>
      <c r="J278" s="5">
        <v>16987.98</v>
      </c>
      <c r="K278" s="5">
        <v>16987.98</v>
      </c>
    </row>
    <row r="279" spans="2:11" hidden="1" x14ac:dyDescent="0.25">
      <c r="B279" s="3" t="s">
        <v>538</v>
      </c>
      <c r="C279" s="3" t="s">
        <v>920</v>
      </c>
      <c r="D279" s="3" t="s">
        <v>479</v>
      </c>
      <c r="E279" s="1" t="s">
        <v>933</v>
      </c>
      <c r="F279" s="5">
        <v>66069.119999999995</v>
      </c>
      <c r="G279" s="5">
        <v>0</v>
      </c>
      <c r="H279" s="5">
        <v>66069.119999999995</v>
      </c>
      <c r="I279" s="5">
        <v>0</v>
      </c>
      <c r="J279" s="5">
        <v>63289.23</v>
      </c>
      <c r="K279" s="5">
        <v>63289.23</v>
      </c>
    </row>
    <row r="280" spans="2:11" hidden="1" x14ac:dyDescent="0.25">
      <c r="B280" s="3" t="s">
        <v>538</v>
      </c>
      <c r="C280" s="3" t="s">
        <v>920</v>
      </c>
      <c r="D280" s="3" t="s">
        <v>477</v>
      </c>
      <c r="E280" s="1" t="s">
        <v>932</v>
      </c>
      <c r="F280" s="5">
        <v>215706.15</v>
      </c>
      <c r="G280" s="5">
        <v>0</v>
      </c>
      <c r="H280" s="5">
        <v>215706.15</v>
      </c>
      <c r="I280" s="5">
        <v>0</v>
      </c>
      <c r="J280" s="5">
        <v>207277.94</v>
      </c>
      <c r="K280" s="5">
        <v>207277.94</v>
      </c>
    </row>
    <row r="281" spans="2:11" hidden="1" x14ac:dyDescent="0.25">
      <c r="B281" s="3" t="s">
        <v>538</v>
      </c>
      <c r="C281" s="3" t="s">
        <v>920</v>
      </c>
      <c r="D281" s="3" t="s">
        <v>185</v>
      </c>
      <c r="E281" s="1" t="s">
        <v>931</v>
      </c>
      <c r="F281" s="5">
        <v>37118.879999999997</v>
      </c>
      <c r="G281" s="5">
        <v>0</v>
      </c>
      <c r="H281" s="5">
        <v>37118.879999999997</v>
      </c>
      <c r="I281" s="5">
        <v>0</v>
      </c>
      <c r="J281" s="5">
        <v>17175.73</v>
      </c>
      <c r="K281" s="5">
        <v>17175.73</v>
      </c>
    </row>
    <row r="282" spans="2:11" hidden="1" x14ac:dyDescent="0.25">
      <c r="B282" s="3" t="s">
        <v>538</v>
      </c>
      <c r="C282" s="3" t="s">
        <v>920</v>
      </c>
      <c r="D282" s="3" t="s">
        <v>181</v>
      </c>
      <c r="E282" s="1" t="s">
        <v>930</v>
      </c>
      <c r="F282" s="5">
        <v>137851.17000000001</v>
      </c>
      <c r="G282" s="5">
        <v>0</v>
      </c>
      <c r="H282" s="5">
        <v>137851.17000000001</v>
      </c>
      <c r="I282" s="5">
        <v>0</v>
      </c>
      <c r="J282" s="5">
        <v>137851.17000000001</v>
      </c>
      <c r="K282" s="5">
        <v>137851.17000000001</v>
      </c>
    </row>
    <row r="283" spans="2:11" hidden="1" x14ac:dyDescent="0.25">
      <c r="B283" s="3" t="s">
        <v>538</v>
      </c>
      <c r="C283" s="3" t="s">
        <v>920</v>
      </c>
      <c r="D283" s="3" t="s">
        <v>257</v>
      </c>
      <c r="E283" s="1" t="s">
        <v>929</v>
      </c>
      <c r="F283" s="5">
        <v>109867.47</v>
      </c>
      <c r="G283" s="5">
        <v>14666.54</v>
      </c>
      <c r="H283" s="5">
        <v>124534.01</v>
      </c>
      <c r="I283" s="5">
        <v>0</v>
      </c>
      <c r="J283" s="5">
        <v>92095.06</v>
      </c>
      <c r="K283" s="5">
        <v>92095.06</v>
      </c>
    </row>
    <row r="284" spans="2:11" hidden="1" x14ac:dyDescent="0.25">
      <c r="B284" s="3" t="s">
        <v>538</v>
      </c>
      <c r="C284" s="3" t="s">
        <v>920</v>
      </c>
      <c r="D284" s="3" t="s">
        <v>207</v>
      </c>
      <c r="E284" s="1" t="s">
        <v>928</v>
      </c>
      <c r="F284" s="5">
        <v>0</v>
      </c>
      <c r="G284" s="5">
        <v>0</v>
      </c>
      <c r="H284" s="5">
        <v>0</v>
      </c>
      <c r="I284" s="5">
        <v>2891.9</v>
      </c>
      <c r="J284" s="5">
        <v>2891.9</v>
      </c>
      <c r="K284" s="5">
        <v>2891.9</v>
      </c>
    </row>
    <row r="285" spans="2:11" hidden="1" x14ac:dyDescent="0.25">
      <c r="B285" s="3" t="s">
        <v>538</v>
      </c>
      <c r="C285" s="3" t="s">
        <v>920</v>
      </c>
      <c r="D285" s="3" t="s">
        <v>205</v>
      </c>
      <c r="E285" s="1" t="s">
        <v>927</v>
      </c>
      <c r="F285" s="5">
        <v>19938.45</v>
      </c>
      <c r="G285" s="5">
        <v>3042.76</v>
      </c>
      <c r="H285" s="5">
        <v>22981.21</v>
      </c>
      <c r="I285" s="5">
        <v>4022.99</v>
      </c>
      <c r="J285" s="5">
        <v>12216.33</v>
      </c>
      <c r="K285" s="5">
        <v>12216.33</v>
      </c>
    </row>
    <row r="286" spans="2:11" hidden="1" x14ac:dyDescent="0.25">
      <c r="B286" s="3" t="s">
        <v>538</v>
      </c>
      <c r="C286" s="3" t="s">
        <v>920</v>
      </c>
      <c r="D286" s="3" t="s">
        <v>704</v>
      </c>
      <c r="E286" s="1" t="s">
        <v>926</v>
      </c>
      <c r="F286" s="5">
        <v>35000</v>
      </c>
      <c r="G286" s="5">
        <v>0</v>
      </c>
      <c r="H286" s="5">
        <v>35000</v>
      </c>
      <c r="I286" s="5">
        <v>4525.24</v>
      </c>
      <c r="J286" s="5">
        <v>18833.21</v>
      </c>
      <c r="K286" s="5">
        <v>18833.21</v>
      </c>
    </row>
    <row r="287" spans="2:11" hidden="1" x14ac:dyDescent="0.25">
      <c r="B287" s="3" t="s">
        <v>538</v>
      </c>
      <c r="C287" s="3" t="s">
        <v>920</v>
      </c>
      <c r="D287" s="3" t="s">
        <v>925</v>
      </c>
      <c r="E287" s="1" t="s">
        <v>924</v>
      </c>
      <c r="F287" s="5">
        <v>5082</v>
      </c>
      <c r="G287" s="5">
        <v>2904</v>
      </c>
      <c r="H287" s="5">
        <v>7986</v>
      </c>
      <c r="I287" s="5">
        <v>0</v>
      </c>
      <c r="J287" s="5">
        <v>7986</v>
      </c>
      <c r="K287" s="5">
        <v>7986</v>
      </c>
    </row>
    <row r="288" spans="2:11" hidden="1" x14ac:dyDescent="0.25">
      <c r="B288" s="3" t="s">
        <v>538</v>
      </c>
      <c r="C288" s="3" t="s">
        <v>920</v>
      </c>
      <c r="D288" s="3" t="s">
        <v>512</v>
      </c>
      <c r="E288" s="1" t="s">
        <v>923</v>
      </c>
      <c r="F288" s="5">
        <v>0</v>
      </c>
      <c r="G288" s="5">
        <v>0</v>
      </c>
      <c r="H288" s="5">
        <v>0</v>
      </c>
      <c r="I288" s="5">
        <v>300</v>
      </c>
      <c r="J288" s="5">
        <v>4920</v>
      </c>
      <c r="K288" s="5">
        <v>4920</v>
      </c>
    </row>
    <row r="289" spans="2:11" hidden="1" x14ac:dyDescent="0.25">
      <c r="B289" s="3" t="s">
        <v>538</v>
      </c>
      <c r="C289" s="3" t="s">
        <v>920</v>
      </c>
      <c r="D289" s="3" t="s">
        <v>175</v>
      </c>
      <c r="E289" s="1" t="s">
        <v>922</v>
      </c>
      <c r="F289" s="5">
        <v>150252.85999999999</v>
      </c>
      <c r="G289" s="5">
        <v>0</v>
      </c>
      <c r="H289" s="5">
        <v>150252.85999999999</v>
      </c>
      <c r="I289" s="5">
        <v>0</v>
      </c>
      <c r="J289" s="5">
        <v>126924.42</v>
      </c>
      <c r="K289" s="5">
        <v>126924.42</v>
      </c>
    </row>
    <row r="290" spans="2:11" hidden="1" x14ac:dyDescent="0.25">
      <c r="B290" s="3" t="s">
        <v>538</v>
      </c>
      <c r="C290" s="3" t="s">
        <v>920</v>
      </c>
      <c r="D290" s="3" t="s">
        <v>266</v>
      </c>
      <c r="E290" s="1" t="s">
        <v>921</v>
      </c>
      <c r="F290" s="5">
        <v>3500</v>
      </c>
      <c r="G290" s="5">
        <v>0</v>
      </c>
      <c r="H290" s="5">
        <v>3500</v>
      </c>
      <c r="I290" s="5">
        <v>0</v>
      </c>
      <c r="J290" s="5">
        <v>0</v>
      </c>
      <c r="K290" s="5">
        <v>0</v>
      </c>
    </row>
    <row r="291" spans="2:11" x14ac:dyDescent="0.25">
      <c r="B291" s="3" t="s">
        <v>538</v>
      </c>
      <c r="C291" s="3" t="s">
        <v>920</v>
      </c>
      <c r="D291" s="3" t="s">
        <v>321</v>
      </c>
      <c r="E291" s="1" t="s">
        <v>919</v>
      </c>
      <c r="F291" s="5">
        <v>57600</v>
      </c>
      <c r="G291" s="5">
        <v>0</v>
      </c>
      <c r="H291" s="5">
        <v>57600</v>
      </c>
      <c r="I291" s="5">
        <v>35701.07</v>
      </c>
      <c r="J291" s="5">
        <v>35701.07</v>
      </c>
      <c r="K291" s="5">
        <v>35701.07</v>
      </c>
    </row>
    <row r="292" spans="2:11" hidden="1" x14ac:dyDescent="0.25">
      <c r="B292" s="3" t="s">
        <v>538</v>
      </c>
      <c r="C292" s="3" t="s">
        <v>911</v>
      </c>
      <c r="D292" s="3" t="s">
        <v>232</v>
      </c>
      <c r="E292" s="1" t="s">
        <v>918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</row>
    <row r="293" spans="2:11" hidden="1" x14ac:dyDescent="0.25">
      <c r="B293" s="3" t="s">
        <v>538</v>
      </c>
      <c r="C293" s="3" t="s">
        <v>911</v>
      </c>
      <c r="D293" s="3" t="s">
        <v>207</v>
      </c>
      <c r="E293" s="1" t="s">
        <v>917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</row>
    <row r="294" spans="2:11" hidden="1" x14ac:dyDescent="0.25">
      <c r="B294" s="3" t="s">
        <v>538</v>
      </c>
      <c r="C294" s="3" t="s">
        <v>911</v>
      </c>
      <c r="D294" s="3" t="s">
        <v>205</v>
      </c>
      <c r="E294" s="1" t="s">
        <v>916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</row>
    <row r="295" spans="2:11" hidden="1" x14ac:dyDescent="0.25">
      <c r="B295" s="3" t="s">
        <v>538</v>
      </c>
      <c r="C295" s="3" t="s">
        <v>911</v>
      </c>
      <c r="D295" s="3" t="s">
        <v>195</v>
      </c>
      <c r="E295" s="1" t="s">
        <v>908</v>
      </c>
      <c r="F295" s="5">
        <v>0</v>
      </c>
      <c r="G295" s="5">
        <v>0</v>
      </c>
      <c r="H295" s="5">
        <v>0</v>
      </c>
      <c r="I295" s="5">
        <v>0</v>
      </c>
      <c r="J295" s="5">
        <v>5520.12</v>
      </c>
      <c r="K295" s="5">
        <v>5520.12</v>
      </c>
    </row>
    <row r="296" spans="2:11" hidden="1" x14ac:dyDescent="0.25">
      <c r="B296" s="3" t="s">
        <v>538</v>
      </c>
      <c r="C296" s="3" t="s">
        <v>911</v>
      </c>
      <c r="D296" s="3" t="s">
        <v>355</v>
      </c>
      <c r="E296" s="1" t="s">
        <v>915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</row>
    <row r="297" spans="2:11" hidden="1" x14ac:dyDescent="0.25">
      <c r="B297" s="3" t="s">
        <v>538</v>
      </c>
      <c r="C297" s="3" t="s">
        <v>911</v>
      </c>
      <c r="D297" s="3" t="s">
        <v>173</v>
      </c>
      <c r="E297" s="1" t="s">
        <v>914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</row>
    <row r="298" spans="2:11" x14ac:dyDescent="0.25">
      <c r="B298" s="3" t="s">
        <v>538</v>
      </c>
      <c r="C298" s="3" t="s">
        <v>911</v>
      </c>
      <c r="D298" s="3" t="s">
        <v>171</v>
      </c>
      <c r="E298" s="1" t="s">
        <v>913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</row>
    <row r="299" spans="2:11" x14ac:dyDescent="0.25">
      <c r="B299" s="3" t="s">
        <v>538</v>
      </c>
      <c r="C299" s="3" t="s">
        <v>911</v>
      </c>
      <c r="D299" s="3" t="s">
        <v>189</v>
      </c>
      <c r="E299" s="1" t="s">
        <v>912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</row>
    <row r="300" spans="2:11" x14ac:dyDescent="0.25">
      <c r="B300" s="3" t="s">
        <v>538</v>
      </c>
      <c r="C300" s="3" t="s">
        <v>911</v>
      </c>
      <c r="D300" s="3" t="s">
        <v>493</v>
      </c>
      <c r="E300" s="1" t="s">
        <v>910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</row>
    <row r="301" spans="2:11" hidden="1" x14ac:dyDescent="0.25">
      <c r="B301" s="3" t="s">
        <v>538</v>
      </c>
      <c r="C301" s="3" t="s">
        <v>900</v>
      </c>
      <c r="D301" s="3" t="s">
        <v>207</v>
      </c>
      <c r="E301" s="1" t="s">
        <v>909</v>
      </c>
      <c r="F301" s="5">
        <v>0</v>
      </c>
      <c r="G301" s="5">
        <v>0</v>
      </c>
      <c r="H301" s="5">
        <v>0</v>
      </c>
      <c r="I301" s="5">
        <v>3256.1</v>
      </c>
      <c r="J301" s="5">
        <v>3256.1</v>
      </c>
      <c r="K301" s="5">
        <v>3256.1</v>
      </c>
    </row>
    <row r="302" spans="2:11" hidden="1" x14ac:dyDescent="0.25">
      <c r="B302" s="3" t="s">
        <v>538</v>
      </c>
      <c r="C302" s="3" t="s">
        <v>900</v>
      </c>
      <c r="D302" s="3" t="s">
        <v>195</v>
      </c>
      <c r="E302" s="1" t="s">
        <v>908</v>
      </c>
      <c r="F302" s="5">
        <v>0</v>
      </c>
      <c r="G302" s="5">
        <v>0</v>
      </c>
      <c r="H302" s="5">
        <v>0</v>
      </c>
      <c r="I302" s="5">
        <v>15807.74</v>
      </c>
      <c r="J302" s="5">
        <v>15807.74</v>
      </c>
      <c r="K302" s="5">
        <v>15807.74</v>
      </c>
    </row>
    <row r="303" spans="2:11" x14ac:dyDescent="0.25">
      <c r="B303" s="3" t="s">
        <v>538</v>
      </c>
      <c r="C303" s="3" t="s">
        <v>900</v>
      </c>
      <c r="D303" s="3" t="s">
        <v>189</v>
      </c>
      <c r="E303" s="1" t="s">
        <v>907</v>
      </c>
      <c r="F303" s="5">
        <v>0</v>
      </c>
      <c r="G303" s="5">
        <v>165916.4</v>
      </c>
      <c r="H303" s="5">
        <v>165916.4</v>
      </c>
      <c r="I303" s="5">
        <v>156830.51999999999</v>
      </c>
      <c r="J303" s="5">
        <v>156830.51999999999</v>
      </c>
      <c r="K303" s="5">
        <v>156830.51999999999</v>
      </c>
    </row>
    <row r="304" spans="2:11" hidden="1" x14ac:dyDescent="0.25">
      <c r="B304" s="3" t="s">
        <v>538</v>
      </c>
      <c r="C304" s="3" t="s">
        <v>900</v>
      </c>
      <c r="D304" s="3" t="s">
        <v>489</v>
      </c>
      <c r="E304" s="1" t="s">
        <v>906</v>
      </c>
      <c r="F304" s="5">
        <v>22058.69</v>
      </c>
      <c r="G304" s="5">
        <v>0</v>
      </c>
      <c r="H304" s="5">
        <v>22058.69</v>
      </c>
      <c r="I304" s="5">
        <v>0</v>
      </c>
      <c r="J304" s="5">
        <v>17626.57</v>
      </c>
      <c r="K304" s="5">
        <v>17626.57</v>
      </c>
    </row>
    <row r="305" spans="2:11" hidden="1" x14ac:dyDescent="0.25">
      <c r="B305" s="3" t="s">
        <v>538</v>
      </c>
      <c r="C305" s="3" t="s">
        <v>900</v>
      </c>
      <c r="D305" s="3" t="s">
        <v>487</v>
      </c>
      <c r="E305" s="1" t="s">
        <v>905</v>
      </c>
      <c r="F305" s="5">
        <v>104744.56</v>
      </c>
      <c r="G305" s="5">
        <v>0</v>
      </c>
      <c r="H305" s="5">
        <v>104744.56</v>
      </c>
      <c r="I305" s="5">
        <v>0</v>
      </c>
      <c r="J305" s="5">
        <v>84362.27</v>
      </c>
      <c r="K305" s="5">
        <v>84362.27</v>
      </c>
    </row>
    <row r="306" spans="2:11" hidden="1" x14ac:dyDescent="0.25">
      <c r="B306" s="3" t="s">
        <v>538</v>
      </c>
      <c r="C306" s="3" t="s">
        <v>900</v>
      </c>
      <c r="D306" s="3" t="s">
        <v>485</v>
      </c>
      <c r="E306" s="1" t="s">
        <v>904</v>
      </c>
      <c r="F306" s="5">
        <v>1886567.98</v>
      </c>
      <c r="G306" s="5">
        <v>0</v>
      </c>
      <c r="H306" s="5">
        <v>1886567.98</v>
      </c>
      <c r="I306" s="5">
        <v>0</v>
      </c>
      <c r="J306" s="5">
        <v>1698583.25</v>
      </c>
      <c r="K306" s="5">
        <v>1698583.25</v>
      </c>
    </row>
    <row r="307" spans="2:11" hidden="1" x14ac:dyDescent="0.25">
      <c r="B307" s="3" t="s">
        <v>538</v>
      </c>
      <c r="C307" s="3" t="s">
        <v>900</v>
      </c>
      <c r="D307" s="3" t="s">
        <v>481</v>
      </c>
      <c r="E307" s="1" t="s">
        <v>903</v>
      </c>
      <c r="F307" s="5">
        <v>363223.55</v>
      </c>
      <c r="G307" s="5">
        <v>0</v>
      </c>
      <c r="H307" s="5">
        <v>363223.55</v>
      </c>
      <c r="I307" s="5">
        <v>0</v>
      </c>
      <c r="J307" s="5">
        <v>315065.21999999997</v>
      </c>
      <c r="K307" s="5">
        <v>315065.21999999997</v>
      </c>
    </row>
    <row r="308" spans="2:11" hidden="1" x14ac:dyDescent="0.25">
      <c r="B308" s="3" t="s">
        <v>538</v>
      </c>
      <c r="C308" s="3" t="s">
        <v>900</v>
      </c>
      <c r="D308" s="3" t="s">
        <v>479</v>
      </c>
      <c r="E308" s="1" t="s">
        <v>902</v>
      </c>
      <c r="F308" s="5">
        <v>1024534.94</v>
      </c>
      <c r="G308" s="5">
        <v>0</v>
      </c>
      <c r="H308" s="5">
        <v>1024534.94</v>
      </c>
      <c r="I308" s="5">
        <v>0</v>
      </c>
      <c r="J308" s="5">
        <v>1043848.81</v>
      </c>
      <c r="K308" s="5">
        <v>1043848.81</v>
      </c>
    </row>
    <row r="309" spans="2:11" hidden="1" x14ac:dyDescent="0.25">
      <c r="B309" s="3" t="s">
        <v>538</v>
      </c>
      <c r="C309" s="3" t="s">
        <v>900</v>
      </c>
      <c r="D309" s="3" t="s">
        <v>477</v>
      </c>
      <c r="E309" s="1" t="s">
        <v>901</v>
      </c>
      <c r="F309" s="5">
        <v>5573334.6100000003</v>
      </c>
      <c r="G309" s="5">
        <v>0</v>
      </c>
      <c r="H309" s="5">
        <v>5573334.6100000003</v>
      </c>
      <c r="I309" s="5">
        <v>0</v>
      </c>
      <c r="J309" s="5">
        <v>5124226.45</v>
      </c>
      <c r="K309" s="5">
        <v>5124226.45</v>
      </c>
    </row>
    <row r="310" spans="2:11" hidden="1" x14ac:dyDescent="0.25">
      <c r="B310" s="3" t="s">
        <v>538</v>
      </c>
      <c r="C310" s="3" t="s">
        <v>900</v>
      </c>
      <c r="D310" s="3" t="s">
        <v>181</v>
      </c>
      <c r="E310" s="1" t="s">
        <v>899</v>
      </c>
      <c r="F310" s="5">
        <v>3264059.34</v>
      </c>
      <c r="G310" s="5">
        <v>0</v>
      </c>
      <c r="H310" s="5">
        <v>3264059.34</v>
      </c>
      <c r="I310" s="5">
        <v>0</v>
      </c>
      <c r="J310" s="5">
        <v>3264059.34</v>
      </c>
      <c r="K310" s="5">
        <v>3264059.34</v>
      </c>
    </row>
    <row r="311" spans="2:11" hidden="1" x14ac:dyDescent="0.25">
      <c r="B311" s="3" t="s">
        <v>538</v>
      </c>
      <c r="C311" s="3" t="s">
        <v>887</v>
      </c>
      <c r="D311" s="3" t="s">
        <v>898</v>
      </c>
      <c r="E311" s="1" t="s">
        <v>897</v>
      </c>
      <c r="F311" s="5">
        <v>3277.08</v>
      </c>
      <c r="G311" s="5">
        <v>287.76</v>
      </c>
      <c r="H311" s="5">
        <v>3564.84</v>
      </c>
      <c r="I311" s="5">
        <v>0</v>
      </c>
      <c r="J311" s="5">
        <v>2961.95</v>
      </c>
      <c r="K311" s="5">
        <v>2961.95</v>
      </c>
    </row>
    <row r="312" spans="2:11" hidden="1" x14ac:dyDescent="0.25">
      <c r="B312" s="3" t="s">
        <v>538</v>
      </c>
      <c r="C312" s="3" t="s">
        <v>887</v>
      </c>
      <c r="D312" s="3" t="s">
        <v>177</v>
      </c>
      <c r="E312" s="1" t="s">
        <v>896</v>
      </c>
      <c r="F312" s="5">
        <v>2000</v>
      </c>
      <c r="G312" s="5">
        <v>0</v>
      </c>
      <c r="H312" s="5">
        <v>2000</v>
      </c>
      <c r="I312" s="5">
        <v>0</v>
      </c>
      <c r="J312" s="5">
        <v>1880.72</v>
      </c>
      <c r="K312" s="5">
        <v>1880.72</v>
      </c>
    </row>
    <row r="313" spans="2:11" x14ac:dyDescent="0.25">
      <c r="B313" s="3" t="s">
        <v>538</v>
      </c>
      <c r="C313" s="3" t="s">
        <v>887</v>
      </c>
      <c r="D313" s="3" t="s">
        <v>895</v>
      </c>
      <c r="E313" s="1" t="s">
        <v>894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</row>
    <row r="314" spans="2:11" hidden="1" x14ac:dyDescent="0.25">
      <c r="B314" s="3" t="s">
        <v>538</v>
      </c>
      <c r="C314" s="3" t="s">
        <v>887</v>
      </c>
      <c r="D314" s="3" t="s">
        <v>205</v>
      </c>
      <c r="E314" s="1" t="s">
        <v>893</v>
      </c>
      <c r="F314" s="5">
        <v>3000</v>
      </c>
      <c r="G314" s="5">
        <v>0</v>
      </c>
      <c r="H314" s="5">
        <v>3000</v>
      </c>
      <c r="I314" s="5">
        <v>0</v>
      </c>
      <c r="J314" s="5">
        <v>0</v>
      </c>
      <c r="K314" s="5">
        <v>0</v>
      </c>
    </row>
    <row r="315" spans="2:11" hidden="1" x14ac:dyDescent="0.25">
      <c r="B315" s="3" t="s">
        <v>538</v>
      </c>
      <c r="C315" s="3" t="s">
        <v>887</v>
      </c>
      <c r="D315" s="3" t="s">
        <v>704</v>
      </c>
      <c r="E315" s="1" t="s">
        <v>892</v>
      </c>
      <c r="F315" s="5">
        <v>2437.56</v>
      </c>
      <c r="G315" s="5">
        <v>0</v>
      </c>
      <c r="H315" s="5">
        <v>2437.56</v>
      </c>
      <c r="I315" s="5">
        <v>59.94</v>
      </c>
      <c r="J315" s="5">
        <v>2088.8000000000002</v>
      </c>
      <c r="K315" s="5">
        <v>2088.8000000000002</v>
      </c>
    </row>
    <row r="316" spans="2:11" hidden="1" x14ac:dyDescent="0.25">
      <c r="B316" s="3" t="s">
        <v>538</v>
      </c>
      <c r="C316" s="3" t="s">
        <v>887</v>
      </c>
      <c r="D316" s="3" t="s">
        <v>720</v>
      </c>
      <c r="E316" s="1" t="s">
        <v>891</v>
      </c>
      <c r="F316" s="5">
        <v>4807.3</v>
      </c>
      <c r="G316" s="5">
        <v>4711.1499999999996</v>
      </c>
      <c r="H316" s="5">
        <v>9518.4500000000007</v>
      </c>
      <c r="I316" s="5">
        <v>0</v>
      </c>
      <c r="J316" s="5">
        <v>9422.2999999999993</v>
      </c>
      <c r="K316" s="5">
        <v>9422.2999999999993</v>
      </c>
    </row>
    <row r="317" spans="2:11" hidden="1" x14ac:dyDescent="0.25">
      <c r="B317" s="3" t="s">
        <v>538</v>
      </c>
      <c r="C317" s="3" t="s">
        <v>887</v>
      </c>
      <c r="D317" s="3" t="s">
        <v>197</v>
      </c>
      <c r="E317" s="1" t="s">
        <v>890</v>
      </c>
      <c r="F317" s="5">
        <v>2500</v>
      </c>
      <c r="G317" s="5">
        <v>0</v>
      </c>
      <c r="H317" s="5">
        <v>2500</v>
      </c>
      <c r="I317" s="5">
        <v>0</v>
      </c>
      <c r="J317" s="5">
        <v>0</v>
      </c>
      <c r="K317" s="5">
        <v>0</v>
      </c>
    </row>
    <row r="318" spans="2:11" hidden="1" x14ac:dyDescent="0.25">
      <c r="B318" s="3" t="s">
        <v>538</v>
      </c>
      <c r="C318" s="3" t="s">
        <v>887</v>
      </c>
      <c r="D318" s="3" t="s">
        <v>195</v>
      </c>
      <c r="E318" s="1" t="s">
        <v>889</v>
      </c>
      <c r="F318" s="5">
        <v>1000</v>
      </c>
      <c r="G318" s="5">
        <v>0</v>
      </c>
      <c r="H318" s="5">
        <v>1000</v>
      </c>
      <c r="I318" s="5">
        <v>0</v>
      </c>
      <c r="J318" s="5">
        <v>0</v>
      </c>
      <c r="K318" s="5">
        <v>0</v>
      </c>
    </row>
    <row r="319" spans="2:11" hidden="1" x14ac:dyDescent="0.25">
      <c r="B319" s="3" t="s">
        <v>538</v>
      </c>
      <c r="C319" s="3" t="s">
        <v>887</v>
      </c>
      <c r="D319" s="3" t="s">
        <v>237</v>
      </c>
      <c r="E319" s="1" t="s">
        <v>888</v>
      </c>
      <c r="F319" s="5">
        <v>30000</v>
      </c>
      <c r="G319" s="5">
        <v>0</v>
      </c>
      <c r="H319" s="5">
        <v>30000</v>
      </c>
      <c r="I319" s="5">
        <v>20238</v>
      </c>
      <c r="J319" s="5">
        <v>20238</v>
      </c>
      <c r="K319" s="5">
        <v>20238</v>
      </c>
    </row>
    <row r="320" spans="2:11" x14ac:dyDescent="0.25">
      <c r="B320" s="3" t="s">
        <v>538</v>
      </c>
      <c r="C320" s="3" t="s">
        <v>887</v>
      </c>
      <c r="D320" s="3" t="s">
        <v>171</v>
      </c>
      <c r="E320" s="1" t="s">
        <v>886</v>
      </c>
      <c r="F320" s="5">
        <v>3000</v>
      </c>
      <c r="G320" s="5">
        <v>0</v>
      </c>
      <c r="H320" s="5">
        <v>3000</v>
      </c>
      <c r="I320" s="5">
        <v>0</v>
      </c>
      <c r="J320" s="5">
        <v>0</v>
      </c>
      <c r="K320" s="5">
        <v>0</v>
      </c>
    </row>
    <row r="321" spans="2:11" hidden="1" x14ac:dyDescent="0.25">
      <c r="B321" s="3" t="s">
        <v>538</v>
      </c>
      <c r="C321" s="3" t="s">
        <v>884</v>
      </c>
      <c r="D321" s="3" t="s">
        <v>207</v>
      </c>
      <c r="E321" s="1" t="s">
        <v>885</v>
      </c>
      <c r="F321" s="5">
        <v>56964.31</v>
      </c>
      <c r="G321" s="5">
        <v>0</v>
      </c>
      <c r="H321" s="5">
        <v>56964.31</v>
      </c>
      <c r="I321" s="5">
        <v>7762.3</v>
      </c>
      <c r="J321" s="5">
        <v>7762.3</v>
      </c>
      <c r="K321" s="5">
        <v>7762.3</v>
      </c>
    </row>
    <row r="322" spans="2:11" hidden="1" x14ac:dyDescent="0.25">
      <c r="B322" s="3" t="s">
        <v>538</v>
      </c>
      <c r="C322" s="3" t="s">
        <v>884</v>
      </c>
      <c r="D322" s="3" t="s">
        <v>883</v>
      </c>
      <c r="E322" s="1" t="s">
        <v>882</v>
      </c>
      <c r="F322" s="5">
        <v>2830000</v>
      </c>
      <c r="G322" s="5">
        <v>0</v>
      </c>
      <c r="H322" s="5">
        <v>2830000</v>
      </c>
      <c r="I322" s="5">
        <v>2730566.15</v>
      </c>
      <c r="J322" s="5">
        <v>2730566.15</v>
      </c>
      <c r="K322" s="5">
        <v>2730566.15</v>
      </c>
    </row>
    <row r="323" spans="2:11" hidden="1" x14ac:dyDescent="0.25">
      <c r="B323" s="3" t="s">
        <v>538</v>
      </c>
      <c r="C323" s="3" t="s">
        <v>532</v>
      </c>
      <c r="D323" s="3" t="s">
        <v>881</v>
      </c>
      <c r="E323" s="1" t="s">
        <v>880</v>
      </c>
      <c r="F323" s="5">
        <v>61350</v>
      </c>
      <c r="G323" s="5">
        <v>0</v>
      </c>
      <c r="H323" s="5">
        <v>61350</v>
      </c>
      <c r="I323" s="5">
        <v>0</v>
      </c>
      <c r="J323" s="5">
        <v>0</v>
      </c>
      <c r="K323" s="5">
        <v>0</v>
      </c>
    </row>
    <row r="324" spans="2:11" hidden="1" x14ac:dyDescent="0.25">
      <c r="B324" s="3" t="s">
        <v>538</v>
      </c>
      <c r="C324" s="3" t="s">
        <v>532</v>
      </c>
      <c r="D324" s="3" t="s">
        <v>534</v>
      </c>
      <c r="E324" s="1" t="s">
        <v>879</v>
      </c>
      <c r="F324" s="5">
        <v>61350</v>
      </c>
      <c r="G324" s="5">
        <v>0</v>
      </c>
      <c r="H324" s="5">
        <v>61350</v>
      </c>
      <c r="I324" s="5">
        <v>0</v>
      </c>
      <c r="J324" s="5">
        <v>0</v>
      </c>
      <c r="K324" s="5">
        <v>0</v>
      </c>
    </row>
    <row r="325" spans="2:11" hidden="1" x14ac:dyDescent="0.25">
      <c r="B325" s="3" t="s">
        <v>538</v>
      </c>
      <c r="C325" s="3" t="s">
        <v>529</v>
      </c>
      <c r="D325" s="3" t="s">
        <v>878</v>
      </c>
      <c r="E325" s="1" t="s">
        <v>877</v>
      </c>
      <c r="F325" s="5">
        <v>175000</v>
      </c>
      <c r="G325" s="5">
        <v>0</v>
      </c>
      <c r="H325" s="5">
        <v>175000</v>
      </c>
      <c r="I325" s="5">
        <v>0</v>
      </c>
      <c r="J325" s="5">
        <v>154383.82999999999</v>
      </c>
      <c r="K325" s="5">
        <v>154383.82999999999</v>
      </c>
    </row>
    <row r="326" spans="2:11" hidden="1" x14ac:dyDescent="0.25">
      <c r="B326" s="3" t="s">
        <v>538</v>
      </c>
      <c r="C326" s="3" t="s">
        <v>529</v>
      </c>
      <c r="D326" s="3" t="s">
        <v>876</v>
      </c>
      <c r="E326" s="1" t="s">
        <v>875</v>
      </c>
      <c r="F326" s="5">
        <v>40000</v>
      </c>
      <c r="G326" s="5">
        <v>0</v>
      </c>
      <c r="H326" s="5">
        <v>40000</v>
      </c>
      <c r="I326" s="5">
        <v>0</v>
      </c>
      <c r="J326" s="5">
        <v>0</v>
      </c>
      <c r="K326" s="5">
        <v>0</v>
      </c>
    </row>
    <row r="327" spans="2:11" hidden="1" x14ac:dyDescent="0.25">
      <c r="B327" s="3" t="s">
        <v>538</v>
      </c>
      <c r="C327" s="3" t="s">
        <v>529</v>
      </c>
      <c r="D327" s="3" t="s">
        <v>528</v>
      </c>
      <c r="E327" s="1" t="s">
        <v>874</v>
      </c>
      <c r="F327" s="5">
        <v>695000</v>
      </c>
      <c r="G327" s="5">
        <v>0</v>
      </c>
      <c r="H327" s="5">
        <v>695000</v>
      </c>
      <c r="I327" s="5">
        <v>0</v>
      </c>
      <c r="J327" s="5">
        <v>648885.56000000006</v>
      </c>
      <c r="K327" s="5">
        <v>648885.56000000006</v>
      </c>
    </row>
    <row r="328" spans="2:11" hidden="1" x14ac:dyDescent="0.25">
      <c r="B328" s="3" t="s">
        <v>538</v>
      </c>
      <c r="C328" s="3" t="s">
        <v>529</v>
      </c>
      <c r="D328" s="3" t="s">
        <v>873</v>
      </c>
      <c r="E328" s="1" t="s">
        <v>872</v>
      </c>
      <c r="F328" s="5">
        <v>25020.79</v>
      </c>
      <c r="G328" s="5">
        <v>0</v>
      </c>
      <c r="H328" s="5">
        <v>25020.79</v>
      </c>
      <c r="I328" s="5">
        <v>0</v>
      </c>
      <c r="J328" s="5">
        <v>0</v>
      </c>
      <c r="K328" s="5">
        <v>0</v>
      </c>
    </row>
    <row r="329" spans="2:11" hidden="1" x14ac:dyDescent="0.25">
      <c r="B329" s="3" t="s">
        <v>538</v>
      </c>
      <c r="C329" s="3" t="s">
        <v>529</v>
      </c>
      <c r="D329" s="3" t="s">
        <v>871</v>
      </c>
      <c r="E329" s="1" t="s">
        <v>870</v>
      </c>
      <c r="F329" s="5">
        <v>150000.21</v>
      </c>
      <c r="G329" s="5">
        <v>0</v>
      </c>
      <c r="H329" s="5">
        <v>150000.21</v>
      </c>
      <c r="I329" s="5">
        <v>0</v>
      </c>
      <c r="J329" s="5">
        <v>66780.63</v>
      </c>
      <c r="K329" s="5">
        <v>66780.63</v>
      </c>
    </row>
    <row r="330" spans="2:11" hidden="1" x14ac:dyDescent="0.25">
      <c r="B330" s="3" t="s">
        <v>538</v>
      </c>
      <c r="C330" s="3" t="s">
        <v>859</v>
      </c>
      <c r="D330" s="3" t="s">
        <v>241</v>
      </c>
      <c r="E330" s="1" t="s">
        <v>869</v>
      </c>
      <c r="F330" s="5">
        <v>0</v>
      </c>
      <c r="G330" s="5">
        <v>0</v>
      </c>
      <c r="H330" s="5">
        <v>0</v>
      </c>
      <c r="I330" s="5">
        <v>0</v>
      </c>
      <c r="J330" s="5">
        <v>25590.03</v>
      </c>
      <c r="K330" s="5">
        <v>25590.03</v>
      </c>
    </row>
    <row r="331" spans="2:11" hidden="1" x14ac:dyDescent="0.25">
      <c r="B331" s="3" t="s">
        <v>538</v>
      </c>
      <c r="C331" s="3" t="s">
        <v>859</v>
      </c>
      <c r="D331" s="3" t="s">
        <v>454</v>
      </c>
      <c r="E331" s="1" t="s">
        <v>868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</row>
    <row r="332" spans="2:11" hidden="1" x14ac:dyDescent="0.25">
      <c r="B332" s="3" t="s">
        <v>538</v>
      </c>
      <c r="C332" s="3" t="s">
        <v>859</v>
      </c>
      <c r="D332" s="3" t="s">
        <v>237</v>
      </c>
      <c r="E332" s="1" t="s">
        <v>867</v>
      </c>
      <c r="F332" s="5">
        <v>31094.639999999999</v>
      </c>
      <c r="G332" s="5">
        <v>6409.96</v>
      </c>
      <c r="H332" s="5">
        <v>37504.6</v>
      </c>
      <c r="I332" s="5">
        <v>6409.97</v>
      </c>
      <c r="J332" s="5">
        <v>31285.73</v>
      </c>
      <c r="K332" s="5">
        <v>31285.73</v>
      </c>
    </row>
    <row r="333" spans="2:11" hidden="1" x14ac:dyDescent="0.25">
      <c r="B333" s="3" t="s">
        <v>538</v>
      </c>
      <c r="C333" s="3" t="s">
        <v>859</v>
      </c>
      <c r="D333" s="3" t="s">
        <v>173</v>
      </c>
      <c r="E333" s="1" t="s">
        <v>866</v>
      </c>
      <c r="F333" s="5">
        <v>2904</v>
      </c>
      <c r="G333" s="5">
        <v>0</v>
      </c>
      <c r="H333" s="5">
        <v>2904</v>
      </c>
      <c r="I333" s="5">
        <v>0</v>
      </c>
      <c r="J333" s="5">
        <v>2904</v>
      </c>
      <c r="K333" s="5">
        <v>2904</v>
      </c>
    </row>
    <row r="334" spans="2:11" hidden="1" x14ac:dyDescent="0.25">
      <c r="B334" s="3" t="s">
        <v>538</v>
      </c>
      <c r="C334" s="3" t="s">
        <v>859</v>
      </c>
      <c r="D334" s="3" t="s">
        <v>245</v>
      </c>
      <c r="E334" s="1" t="s">
        <v>865</v>
      </c>
      <c r="F334" s="5">
        <v>4725.5</v>
      </c>
      <c r="G334" s="5">
        <v>0</v>
      </c>
      <c r="H334" s="5">
        <v>4725.5</v>
      </c>
      <c r="I334" s="5">
        <v>0</v>
      </c>
      <c r="J334" s="5">
        <v>4725.5</v>
      </c>
      <c r="K334" s="5">
        <v>4725.5</v>
      </c>
    </row>
    <row r="335" spans="2:11" hidden="1" x14ac:dyDescent="0.25">
      <c r="B335" s="3" t="s">
        <v>538</v>
      </c>
      <c r="C335" s="3" t="s">
        <v>859</v>
      </c>
      <c r="D335" s="3" t="s">
        <v>185</v>
      </c>
      <c r="E335" s="1" t="s">
        <v>864</v>
      </c>
      <c r="F335" s="5">
        <v>85167</v>
      </c>
      <c r="G335" s="5">
        <v>0</v>
      </c>
      <c r="H335" s="5">
        <v>85167</v>
      </c>
      <c r="I335" s="5">
        <v>0</v>
      </c>
      <c r="J335" s="5">
        <v>76091.08</v>
      </c>
      <c r="K335" s="5">
        <v>76091.08</v>
      </c>
    </row>
    <row r="336" spans="2:11" hidden="1" x14ac:dyDescent="0.25">
      <c r="B336" s="3" t="s">
        <v>538</v>
      </c>
      <c r="C336" s="3" t="s">
        <v>859</v>
      </c>
      <c r="D336" s="3" t="s">
        <v>181</v>
      </c>
      <c r="E336" s="1" t="s">
        <v>863</v>
      </c>
      <c r="F336" s="5">
        <v>25626.85</v>
      </c>
      <c r="G336" s="5">
        <v>0</v>
      </c>
      <c r="H336" s="5">
        <v>25626.85</v>
      </c>
      <c r="I336" s="5">
        <v>0</v>
      </c>
      <c r="J336" s="5">
        <v>24118.03</v>
      </c>
      <c r="K336" s="5">
        <v>24118.03</v>
      </c>
    </row>
    <row r="337" spans="2:11" hidden="1" x14ac:dyDescent="0.25">
      <c r="B337" s="3" t="s">
        <v>538</v>
      </c>
      <c r="C337" s="3" t="s">
        <v>859</v>
      </c>
      <c r="D337" s="3" t="s">
        <v>197</v>
      </c>
      <c r="E337" s="1" t="s">
        <v>862</v>
      </c>
      <c r="F337" s="5">
        <v>1000</v>
      </c>
      <c r="G337" s="5">
        <v>0</v>
      </c>
      <c r="H337" s="5">
        <v>1000</v>
      </c>
      <c r="I337" s="5">
        <v>0</v>
      </c>
      <c r="J337" s="5">
        <v>0</v>
      </c>
      <c r="K337" s="5">
        <v>0</v>
      </c>
    </row>
    <row r="338" spans="2:11" hidden="1" x14ac:dyDescent="0.25">
      <c r="B338" s="3" t="s">
        <v>538</v>
      </c>
      <c r="C338" s="3" t="s">
        <v>859</v>
      </c>
      <c r="D338" s="3" t="s">
        <v>292</v>
      </c>
      <c r="E338" s="1" t="s">
        <v>861</v>
      </c>
      <c r="F338" s="5">
        <v>850</v>
      </c>
      <c r="G338" s="5">
        <v>0</v>
      </c>
      <c r="H338" s="5">
        <v>850</v>
      </c>
      <c r="I338" s="5">
        <v>0</v>
      </c>
      <c r="J338" s="5">
        <v>0</v>
      </c>
      <c r="K338" s="5">
        <v>0</v>
      </c>
    </row>
    <row r="339" spans="2:11" hidden="1" x14ac:dyDescent="0.25">
      <c r="B339" s="3" t="s">
        <v>538</v>
      </c>
      <c r="C339" s="3" t="s">
        <v>859</v>
      </c>
      <c r="D339" s="3" t="s">
        <v>195</v>
      </c>
      <c r="E339" s="1" t="s">
        <v>860</v>
      </c>
      <c r="F339" s="5">
        <v>2030</v>
      </c>
      <c r="G339" s="5">
        <v>0</v>
      </c>
      <c r="H339" s="5">
        <v>2030</v>
      </c>
      <c r="I339" s="5">
        <v>1499.5</v>
      </c>
      <c r="J339" s="5">
        <v>1499.5</v>
      </c>
      <c r="K339" s="5">
        <v>1499.5</v>
      </c>
    </row>
    <row r="340" spans="2:11" hidden="1" x14ac:dyDescent="0.25">
      <c r="B340" s="3" t="s">
        <v>538</v>
      </c>
      <c r="C340" s="3" t="s">
        <v>859</v>
      </c>
      <c r="D340" s="3" t="s">
        <v>175</v>
      </c>
      <c r="E340" s="1" t="s">
        <v>858</v>
      </c>
      <c r="F340" s="5">
        <v>9716.2999999999993</v>
      </c>
      <c r="G340" s="5">
        <v>0</v>
      </c>
      <c r="H340" s="5">
        <v>9716.2999999999993</v>
      </c>
      <c r="I340" s="5">
        <v>0</v>
      </c>
      <c r="J340" s="5">
        <v>8950.32</v>
      </c>
      <c r="K340" s="5">
        <v>8950.32</v>
      </c>
    </row>
    <row r="341" spans="2:11" hidden="1" x14ac:dyDescent="0.25">
      <c r="B341" s="3" t="s">
        <v>538</v>
      </c>
      <c r="C341" s="3" t="s">
        <v>844</v>
      </c>
      <c r="D341" s="3" t="s">
        <v>205</v>
      </c>
      <c r="E341" s="1" t="s">
        <v>857</v>
      </c>
      <c r="F341" s="5">
        <v>13355.02</v>
      </c>
      <c r="G341" s="5">
        <v>793.76</v>
      </c>
      <c r="H341" s="5">
        <v>14148.78</v>
      </c>
      <c r="I341" s="5">
        <v>57.28</v>
      </c>
      <c r="J341" s="5">
        <v>3354.82</v>
      </c>
      <c r="K341" s="5">
        <v>3354.82</v>
      </c>
    </row>
    <row r="342" spans="2:11" hidden="1" x14ac:dyDescent="0.25">
      <c r="B342" s="3" t="s">
        <v>538</v>
      </c>
      <c r="C342" s="3" t="s">
        <v>844</v>
      </c>
      <c r="D342" s="3" t="s">
        <v>239</v>
      </c>
      <c r="E342" s="1" t="s">
        <v>856</v>
      </c>
      <c r="F342" s="5">
        <v>20000</v>
      </c>
      <c r="G342" s="5">
        <v>7751.86</v>
      </c>
      <c r="H342" s="5">
        <v>27751.86</v>
      </c>
      <c r="I342" s="5">
        <v>5312.13</v>
      </c>
      <c r="J342" s="5">
        <v>23214.86</v>
      </c>
      <c r="K342" s="5">
        <v>23214.86</v>
      </c>
    </row>
    <row r="343" spans="2:11" hidden="1" x14ac:dyDescent="0.25">
      <c r="B343" s="3" t="s">
        <v>538</v>
      </c>
      <c r="C343" s="3" t="s">
        <v>844</v>
      </c>
      <c r="D343" s="3" t="s">
        <v>197</v>
      </c>
      <c r="E343" s="1" t="s">
        <v>855</v>
      </c>
      <c r="F343" s="5">
        <v>0</v>
      </c>
      <c r="G343" s="5">
        <v>0</v>
      </c>
      <c r="H343" s="5">
        <v>0</v>
      </c>
      <c r="I343" s="5">
        <v>1567.82</v>
      </c>
      <c r="J343" s="5">
        <v>1567.82</v>
      </c>
      <c r="K343" s="5">
        <v>1567.82</v>
      </c>
    </row>
    <row r="344" spans="2:11" hidden="1" x14ac:dyDescent="0.25">
      <c r="B344" s="3" t="s">
        <v>538</v>
      </c>
      <c r="C344" s="3" t="s">
        <v>844</v>
      </c>
      <c r="D344" s="3" t="s">
        <v>175</v>
      </c>
      <c r="E344" s="1" t="s">
        <v>854</v>
      </c>
      <c r="F344" s="5">
        <v>3025</v>
      </c>
      <c r="G344" s="5">
        <v>0</v>
      </c>
      <c r="H344" s="5">
        <v>3025</v>
      </c>
      <c r="I344" s="5">
        <v>0</v>
      </c>
      <c r="J344" s="5">
        <v>1246.1400000000001</v>
      </c>
      <c r="K344" s="5">
        <v>1246.1400000000001</v>
      </c>
    </row>
    <row r="345" spans="2:11" x14ac:dyDescent="0.25">
      <c r="B345" s="3" t="s">
        <v>538</v>
      </c>
      <c r="C345" s="3" t="s">
        <v>844</v>
      </c>
      <c r="D345" s="3" t="s">
        <v>493</v>
      </c>
      <c r="E345" s="1" t="s">
        <v>853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</row>
    <row r="346" spans="2:11" hidden="1" x14ac:dyDescent="0.25">
      <c r="B346" s="3" t="s">
        <v>538</v>
      </c>
      <c r="C346" s="3" t="s">
        <v>844</v>
      </c>
      <c r="D346" s="3" t="s">
        <v>185</v>
      </c>
      <c r="E346" s="1" t="s">
        <v>852</v>
      </c>
      <c r="F346" s="5">
        <v>463268.76</v>
      </c>
      <c r="G346" s="5">
        <v>0</v>
      </c>
      <c r="H346" s="5">
        <v>463268.76</v>
      </c>
      <c r="I346" s="5">
        <v>0</v>
      </c>
      <c r="J346" s="5">
        <v>448875.22</v>
      </c>
      <c r="K346" s="5">
        <v>448875.22</v>
      </c>
    </row>
    <row r="347" spans="2:11" hidden="1" x14ac:dyDescent="0.25">
      <c r="B347" s="3" t="s">
        <v>538</v>
      </c>
      <c r="C347" s="3" t="s">
        <v>844</v>
      </c>
      <c r="D347" s="3" t="s">
        <v>183</v>
      </c>
      <c r="E347" s="1" t="s">
        <v>851</v>
      </c>
      <c r="F347" s="5">
        <v>99149.61</v>
      </c>
      <c r="G347" s="5">
        <v>0</v>
      </c>
      <c r="H347" s="5">
        <v>99149.61</v>
      </c>
      <c r="I347" s="5">
        <v>0</v>
      </c>
      <c r="J347" s="5">
        <v>67367.850000000006</v>
      </c>
      <c r="K347" s="5">
        <v>67367.850000000006</v>
      </c>
    </row>
    <row r="348" spans="2:11" hidden="1" x14ac:dyDescent="0.25">
      <c r="B348" s="3" t="s">
        <v>538</v>
      </c>
      <c r="C348" s="3" t="s">
        <v>844</v>
      </c>
      <c r="D348" s="3" t="s">
        <v>181</v>
      </c>
      <c r="E348" s="1" t="s">
        <v>850</v>
      </c>
      <c r="F348" s="5">
        <v>164605.73000000001</v>
      </c>
      <c r="G348" s="5">
        <v>0</v>
      </c>
      <c r="H348" s="5">
        <v>164605.73000000001</v>
      </c>
      <c r="I348" s="5">
        <v>0</v>
      </c>
      <c r="J348" s="5">
        <v>142882.49</v>
      </c>
      <c r="K348" s="5">
        <v>142882.49</v>
      </c>
    </row>
    <row r="349" spans="2:11" hidden="1" x14ac:dyDescent="0.25">
      <c r="B349" s="3" t="s">
        <v>538</v>
      </c>
      <c r="C349" s="3" t="s">
        <v>844</v>
      </c>
      <c r="D349" s="3" t="s">
        <v>257</v>
      </c>
      <c r="E349" s="1" t="s">
        <v>849</v>
      </c>
      <c r="F349" s="5">
        <v>8000</v>
      </c>
      <c r="G349" s="5">
        <v>0</v>
      </c>
      <c r="H349" s="5">
        <v>8000</v>
      </c>
      <c r="I349" s="5">
        <v>0</v>
      </c>
      <c r="J349" s="5">
        <v>0</v>
      </c>
      <c r="K349" s="5">
        <v>0</v>
      </c>
    </row>
    <row r="350" spans="2:11" hidden="1" x14ac:dyDescent="0.25">
      <c r="B350" s="3" t="s">
        <v>538</v>
      </c>
      <c r="C350" s="3" t="s">
        <v>844</v>
      </c>
      <c r="D350" s="3" t="s">
        <v>704</v>
      </c>
      <c r="E350" s="1" t="s">
        <v>848</v>
      </c>
      <c r="F350" s="5">
        <v>16265.04</v>
      </c>
      <c r="G350" s="5">
        <v>2190.56</v>
      </c>
      <c r="H350" s="5">
        <v>18455.599999999999</v>
      </c>
      <c r="I350" s="5">
        <v>1500.27</v>
      </c>
      <c r="J350" s="5">
        <v>7494.46</v>
      </c>
      <c r="K350" s="5">
        <v>7494.46</v>
      </c>
    </row>
    <row r="351" spans="2:11" hidden="1" x14ac:dyDescent="0.25">
      <c r="B351" s="3" t="s">
        <v>538</v>
      </c>
      <c r="C351" s="3" t="s">
        <v>844</v>
      </c>
      <c r="D351" s="3" t="s">
        <v>720</v>
      </c>
      <c r="E351" s="1" t="s">
        <v>847</v>
      </c>
      <c r="F351" s="5">
        <v>22155</v>
      </c>
      <c r="G351" s="5">
        <v>16757.990000000002</v>
      </c>
      <c r="H351" s="5">
        <v>38912.99</v>
      </c>
      <c r="I351" s="5">
        <v>0</v>
      </c>
      <c r="J351" s="5">
        <v>21351.15</v>
      </c>
      <c r="K351" s="5">
        <v>21351.15</v>
      </c>
    </row>
    <row r="352" spans="2:11" hidden="1" x14ac:dyDescent="0.25">
      <c r="B352" s="3" t="s">
        <v>538</v>
      </c>
      <c r="C352" s="3" t="s">
        <v>844</v>
      </c>
      <c r="D352" s="3" t="s">
        <v>366</v>
      </c>
      <c r="E352" s="1" t="s">
        <v>846</v>
      </c>
      <c r="F352" s="5">
        <v>1000</v>
      </c>
      <c r="G352" s="5">
        <v>0</v>
      </c>
      <c r="H352" s="5">
        <v>1000</v>
      </c>
      <c r="I352" s="5">
        <v>377.16</v>
      </c>
      <c r="J352" s="5">
        <v>377.16</v>
      </c>
      <c r="K352" s="5">
        <v>377.16</v>
      </c>
    </row>
    <row r="353" spans="2:11" hidden="1" x14ac:dyDescent="0.25">
      <c r="B353" s="3" t="s">
        <v>538</v>
      </c>
      <c r="C353" s="3" t="s">
        <v>844</v>
      </c>
      <c r="D353" s="3" t="s">
        <v>173</v>
      </c>
      <c r="E353" s="1" t="s">
        <v>845</v>
      </c>
      <c r="F353" s="5">
        <v>981.76</v>
      </c>
      <c r="G353" s="5">
        <v>0</v>
      </c>
      <c r="H353" s="5">
        <v>981.76</v>
      </c>
      <c r="I353" s="5">
        <v>169.77</v>
      </c>
      <c r="J353" s="5">
        <v>169.77</v>
      </c>
      <c r="K353" s="5">
        <v>169.77</v>
      </c>
    </row>
    <row r="354" spans="2:11" x14ac:dyDescent="0.25">
      <c r="B354" s="3" t="s">
        <v>538</v>
      </c>
      <c r="C354" s="3" t="s">
        <v>844</v>
      </c>
      <c r="D354" s="3" t="s">
        <v>171</v>
      </c>
      <c r="E354" s="1" t="s">
        <v>843</v>
      </c>
      <c r="F354" s="5">
        <v>20000</v>
      </c>
      <c r="G354" s="5">
        <v>16840.11</v>
      </c>
      <c r="H354" s="5">
        <v>36840.11</v>
      </c>
      <c r="I354" s="5">
        <v>2198</v>
      </c>
      <c r="J354" s="5">
        <v>19038.11</v>
      </c>
      <c r="K354" s="5">
        <v>19038.11</v>
      </c>
    </row>
    <row r="355" spans="2:11" hidden="1" x14ac:dyDescent="0.25">
      <c r="B355" s="3" t="s">
        <v>538</v>
      </c>
      <c r="C355" s="3" t="s">
        <v>820</v>
      </c>
      <c r="D355" s="3" t="s">
        <v>179</v>
      </c>
      <c r="E355" s="1" t="s">
        <v>842</v>
      </c>
      <c r="F355" s="5">
        <v>94948.44</v>
      </c>
      <c r="G355" s="5">
        <v>0</v>
      </c>
      <c r="H355" s="5">
        <v>94948.44</v>
      </c>
      <c r="I355" s="5">
        <v>51386.57</v>
      </c>
      <c r="J355" s="5">
        <v>78997.73</v>
      </c>
      <c r="K355" s="5">
        <v>78997.73</v>
      </c>
    </row>
    <row r="356" spans="2:11" hidden="1" x14ac:dyDescent="0.25">
      <c r="B356" s="3" t="s">
        <v>538</v>
      </c>
      <c r="C356" s="3" t="s">
        <v>820</v>
      </c>
      <c r="D356" s="3" t="s">
        <v>197</v>
      </c>
      <c r="E356" s="1" t="s">
        <v>841</v>
      </c>
      <c r="F356" s="5">
        <v>0</v>
      </c>
      <c r="G356" s="5">
        <v>0</v>
      </c>
      <c r="H356" s="5">
        <v>0</v>
      </c>
      <c r="I356" s="5">
        <v>2795.1</v>
      </c>
      <c r="J356" s="5">
        <v>2795.1</v>
      </c>
      <c r="K356" s="5">
        <v>2795.1</v>
      </c>
    </row>
    <row r="357" spans="2:11" hidden="1" x14ac:dyDescent="0.25">
      <c r="B357" s="3" t="s">
        <v>538</v>
      </c>
      <c r="C357" s="3" t="s">
        <v>820</v>
      </c>
      <c r="D357" s="3" t="s">
        <v>292</v>
      </c>
      <c r="E357" s="1" t="s">
        <v>840</v>
      </c>
      <c r="F357" s="5">
        <v>0</v>
      </c>
      <c r="G357" s="5">
        <v>0</v>
      </c>
      <c r="H357" s="5">
        <v>0</v>
      </c>
      <c r="I357" s="5">
        <v>417.45</v>
      </c>
      <c r="J357" s="5">
        <v>417.45</v>
      </c>
      <c r="K357" s="5">
        <v>417.45</v>
      </c>
    </row>
    <row r="358" spans="2:11" hidden="1" x14ac:dyDescent="0.25">
      <c r="B358" s="3" t="s">
        <v>538</v>
      </c>
      <c r="C358" s="3" t="s">
        <v>820</v>
      </c>
      <c r="D358" s="3" t="s">
        <v>355</v>
      </c>
      <c r="E358" s="1" t="s">
        <v>839</v>
      </c>
      <c r="F358" s="5">
        <v>0</v>
      </c>
      <c r="G358" s="5">
        <v>0</v>
      </c>
      <c r="H358" s="5">
        <v>0</v>
      </c>
      <c r="I358" s="5">
        <v>2250.6</v>
      </c>
      <c r="J358" s="5">
        <v>2250.6</v>
      </c>
      <c r="K358" s="5">
        <v>2250.6</v>
      </c>
    </row>
    <row r="359" spans="2:11" hidden="1" x14ac:dyDescent="0.25">
      <c r="B359" s="3" t="s">
        <v>538</v>
      </c>
      <c r="C359" s="3" t="s">
        <v>820</v>
      </c>
      <c r="D359" s="3" t="s">
        <v>237</v>
      </c>
      <c r="E359" s="1" t="s">
        <v>838</v>
      </c>
      <c r="F359" s="5">
        <v>71541.25</v>
      </c>
      <c r="G359" s="5">
        <v>10839.6</v>
      </c>
      <c r="H359" s="5">
        <v>82380.850000000006</v>
      </c>
      <c r="I359" s="5">
        <v>0</v>
      </c>
      <c r="J359" s="5">
        <v>65037.48</v>
      </c>
      <c r="K359" s="5">
        <v>65037.48</v>
      </c>
    </row>
    <row r="360" spans="2:11" hidden="1" x14ac:dyDescent="0.25">
      <c r="B360" s="3" t="s">
        <v>538</v>
      </c>
      <c r="C360" s="3" t="s">
        <v>820</v>
      </c>
      <c r="D360" s="3" t="s">
        <v>173</v>
      </c>
      <c r="E360" s="1" t="s">
        <v>837</v>
      </c>
      <c r="F360" s="5">
        <v>32483.26</v>
      </c>
      <c r="G360" s="5">
        <v>0</v>
      </c>
      <c r="H360" s="5">
        <v>32483.26</v>
      </c>
      <c r="I360" s="5">
        <v>10169.48</v>
      </c>
      <c r="J360" s="5">
        <v>26103.74</v>
      </c>
      <c r="K360" s="5">
        <v>26103.74</v>
      </c>
    </row>
    <row r="361" spans="2:11" hidden="1" x14ac:dyDescent="0.25">
      <c r="B361" s="3" t="s">
        <v>538</v>
      </c>
      <c r="C361" s="3" t="s">
        <v>820</v>
      </c>
      <c r="D361" s="3" t="s">
        <v>836</v>
      </c>
      <c r="E361" s="1" t="s">
        <v>835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5">
        <v>0</v>
      </c>
    </row>
    <row r="362" spans="2:11" hidden="1" x14ac:dyDescent="0.25">
      <c r="B362" s="3" t="s">
        <v>538</v>
      </c>
      <c r="C362" s="3" t="s">
        <v>820</v>
      </c>
      <c r="D362" s="3" t="s">
        <v>834</v>
      </c>
      <c r="E362" s="1" t="s">
        <v>833</v>
      </c>
      <c r="F362" s="5">
        <v>20700</v>
      </c>
      <c r="G362" s="5">
        <v>8500</v>
      </c>
      <c r="H362" s="5">
        <v>29200</v>
      </c>
      <c r="I362" s="5">
        <v>21450</v>
      </c>
      <c r="J362" s="5">
        <v>21450</v>
      </c>
      <c r="K362" s="5">
        <v>21450</v>
      </c>
    </row>
    <row r="363" spans="2:11" hidden="1" x14ac:dyDescent="0.25">
      <c r="B363" s="3" t="s">
        <v>538</v>
      </c>
      <c r="C363" s="3" t="s">
        <v>820</v>
      </c>
      <c r="D363" s="3" t="s">
        <v>483</v>
      </c>
      <c r="E363" s="1" t="s">
        <v>832</v>
      </c>
      <c r="F363" s="5">
        <v>40295.82</v>
      </c>
      <c r="G363" s="5">
        <v>0</v>
      </c>
      <c r="H363" s="5">
        <v>40295.82</v>
      </c>
      <c r="I363" s="5">
        <v>0</v>
      </c>
      <c r="J363" s="5">
        <v>39066.03</v>
      </c>
      <c r="K363" s="5">
        <v>39066.03</v>
      </c>
    </row>
    <row r="364" spans="2:11" hidden="1" x14ac:dyDescent="0.25">
      <c r="B364" s="3" t="s">
        <v>538</v>
      </c>
      <c r="C364" s="3" t="s">
        <v>820</v>
      </c>
      <c r="D364" s="3" t="s">
        <v>481</v>
      </c>
      <c r="E364" s="1" t="s">
        <v>831</v>
      </c>
      <c r="F364" s="5">
        <v>4172.33</v>
      </c>
      <c r="G364" s="5">
        <v>0</v>
      </c>
      <c r="H364" s="5">
        <v>4172.33</v>
      </c>
      <c r="I364" s="5">
        <v>0</v>
      </c>
      <c r="J364" s="5">
        <v>3765.01</v>
      </c>
      <c r="K364" s="5">
        <v>3765.01</v>
      </c>
    </row>
    <row r="365" spans="2:11" hidden="1" x14ac:dyDescent="0.25">
      <c r="B365" s="3" t="s">
        <v>538</v>
      </c>
      <c r="C365" s="3" t="s">
        <v>820</v>
      </c>
      <c r="D365" s="3" t="s">
        <v>479</v>
      </c>
      <c r="E365" s="1" t="s">
        <v>830</v>
      </c>
      <c r="F365" s="5">
        <v>23181.45</v>
      </c>
      <c r="G365" s="5">
        <v>0</v>
      </c>
      <c r="H365" s="5">
        <v>23181.45</v>
      </c>
      <c r="I365" s="5">
        <v>0</v>
      </c>
      <c r="J365" s="5">
        <v>22126.12</v>
      </c>
      <c r="K365" s="5">
        <v>22126.12</v>
      </c>
    </row>
    <row r="366" spans="2:11" hidden="1" x14ac:dyDescent="0.25">
      <c r="B366" s="3" t="s">
        <v>538</v>
      </c>
      <c r="C366" s="3" t="s">
        <v>820</v>
      </c>
      <c r="D366" s="3" t="s">
        <v>477</v>
      </c>
      <c r="E366" s="1" t="s">
        <v>829</v>
      </c>
      <c r="F366" s="5">
        <v>93832.09</v>
      </c>
      <c r="G366" s="5">
        <v>0</v>
      </c>
      <c r="H366" s="5">
        <v>93832.09</v>
      </c>
      <c r="I366" s="5">
        <v>0</v>
      </c>
      <c r="J366" s="5">
        <v>89767.01</v>
      </c>
      <c r="K366" s="5">
        <v>89767.01</v>
      </c>
    </row>
    <row r="367" spans="2:11" hidden="1" x14ac:dyDescent="0.25">
      <c r="B367" s="3" t="s">
        <v>538</v>
      </c>
      <c r="C367" s="3" t="s">
        <v>820</v>
      </c>
      <c r="D367" s="3" t="s">
        <v>185</v>
      </c>
      <c r="E367" s="1" t="s">
        <v>828</v>
      </c>
      <c r="F367" s="5">
        <v>119746.31</v>
      </c>
      <c r="G367" s="5">
        <v>0</v>
      </c>
      <c r="H367" s="5">
        <v>119746.31</v>
      </c>
      <c r="I367" s="5">
        <v>0</v>
      </c>
      <c r="J367" s="5">
        <v>121640.92</v>
      </c>
      <c r="K367" s="5">
        <v>121640.92</v>
      </c>
    </row>
    <row r="368" spans="2:11" hidden="1" x14ac:dyDescent="0.25">
      <c r="B368" s="3" t="s">
        <v>538</v>
      </c>
      <c r="C368" s="3" t="s">
        <v>820</v>
      </c>
      <c r="D368" s="3" t="s">
        <v>183</v>
      </c>
      <c r="E368" s="1" t="s">
        <v>827</v>
      </c>
      <c r="F368" s="5">
        <v>19276.13</v>
      </c>
      <c r="G368" s="5">
        <v>0</v>
      </c>
      <c r="H368" s="5">
        <v>19276.13</v>
      </c>
      <c r="I368" s="5">
        <v>0</v>
      </c>
      <c r="J368" s="5">
        <v>10848.36</v>
      </c>
      <c r="K368" s="5">
        <v>10848.36</v>
      </c>
    </row>
    <row r="369" spans="2:11" hidden="1" x14ac:dyDescent="0.25">
      <c r="B369" s="3" t="s">
        <v>538</v>
      </c>
      <c r="C369" s="3" t="s">
        <v>820</v>
      </c>
      <c r="D369" s="3" t="s">
        <v>181</v>
      </c>
      <c r="E369" s="1" t="s">
        <v>826</v>
      </c>
      <c r="F369" s="5">
        <v>85904.87</v>
      </c>
      <c r="G369" s="5">
        <v>0</v>
      </c>
      <c r="H369" s="5">
        <v>85904.87</v>
      </c>
      <c r="I369" s="5">
        <v>0</v>
      </c>
      <c r="J369" s="5">
        <v>60803.12</v>
      </c>
      <c r="K369" s="5">
        <v>60803.12</v>
      </c>
    </row>
    <row r="370" spans="2:11" hidden="1" x14ac:dyDescent="0.25">
      <c r="B370" s="3" t="s">
        <v>538</v>
      </c>
      <c r="C370" s="3" t="s">
        <v>820</v>
      </c>
      <c r="D370" s="3" t="s">
        <v>454</v>
      </c>
      <c r="E370" s="1" t="s">
        <v>825</v>
      </c>
      <c r="F370" s="5">
        <v>22500</v>
      </c>
      <c r="G370" s="5">
        <v>0</v>
      </c>
      <c r="H370" s="5">
        <v>22500</v>
      </c>
      <c r="I370" s="5">
        <v>532.41999999999996</v>
      </c>
      <c r="J370" s="5">
        <v>532.41999999999996</v>
      </c>
      <c r="K370" s="5">
        <v>532.41999999999996</v>
      </c>
    </row>
    <row r="371" spans="2:11" hidden="1" x14ac:dyDescent="0.25">
      <c r="B371" s="3" t="s">
        <v>538</v>
      </c>
      <c r="C371" s="3" t="s">
        <v>820</v>
      </c>
      <c r="D371" s="3" t="s">
        <v>224</v>
      </c>
      <c r="E371" s="1" t="s">
        <v>824</v>
      </c>
      <c r="F371" s="5">
        <v>17000</v>
      </c>
      <c r="G371" s="5">
        <v>0</v>
      </c>
      <c r="H371" s="5">
        <v>17000</v>
      </c>
      <c r="I371" s="5">
        <v>24810.41</v>
      </c>
      <c r="J371" s="5">
        <v>24810.41</v>
      </c>
      <c r="K371" s="5">
        <v>24810.41</v>
      </c>
    </row>
    <row r="372" spans="2:11" hidden="1" x14ac:dyDescent="0.25">
      <c r="B372" s="3" t="s">
        <v>538</v>
      </c>
      <c r="C372" s="3" t="s">
        <v>820</v>
      </c>
      <c r="D372" s="3" t="s">
        <v>823</v>
      </c>
      <c r="E372" s="1" t="s">
        <v>822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</row>
    <row r="373" spans="2:11" hidden="1" x14ac:dyDescent="0.25">
      <c r="B373" s="3" t="s">
        <v>538</v>
      </c>
      <c r="C373" s="3" t="s">
        <v>820</v>
      </c>
      <c r="D373" s="3" t="s">
        <v>245</v>
      </c>
      <c r="E373" s="1" t="s">
        <v>821</v>
      </c>
      <c r="F373" s="5">
        <v>0</v>
      </c>
      <c r="G373" s="5">
        <v>0</v>
      </c>
      <c r="H373" s="5">
        <v>0</v>
      </c>
      <c r="I373" s="5">
        <v>3300</v>
      </c>
      <c r="J373" s="5">
        <v>3300</v>
      </c>
      <c r="K373" s="5">
        <v>3300</v>
      </c>
    </row>
    <row r="374" spans="2:11" hidden="1" x14ac:dyDescent="0.25">
      <c r="B374" s="3" t="s">
        <v>538</v>
      </c>
      <c r="C374" s="3" t="s">
        <v>820</v>
      </c>
      <c r="D374" s="3" t="s">
        <v>226</v>
      </c>
      <c r="E374" s="1" t="s">
        <v>819</v>
      </c>
      <c r="F374" s="5">
        <v>53000</v>
      </c>
      <c r="G374" s="5">
        <v>41472</v>
      </c>
      <c r="H374" s="5">
        <v>94472</v>
      </c>
      <c r="I374" s="5">
        <v>0</v>
      </c>
      <c r="J374" s="5">
        <v>41297.599999999999</v>
      </c>
      <c r="K374" s="5">
        <v>41297.599999999999</v>
      </c>
    </row>
    <row r="375" spans="2:11" hidden="1" x14ac:dyDescent="0.25">
      <c r="B375" s="3" t="s">
        <v>538</v>
      </c>
      <c r="C375" s="3" t="s">
        <v>813</v>
      </c>
      <c r="D375" s="3" t="s">
        <v>489</v>
      </c>
      <c r="E375" s="1" t="s">
        <v>818</v>
      </c>
      <c r="F375" s="5">
        <v>17646.95</v>
      </c>
      <c r="G375" s="5">
        <v>0</v>
      </c>
      <c r="H375" s="5">
        <v>17646.95</v>
      </c>
      <c r="I375" s="5">
        <v>0</v>
      </c>
      <c r="J375" s="5">
        <v>18070.18</v>
      </c>
      <c r="K375" s="5">
        <v>18070.18</v>
      </c>
    </row>
    <row r="376" spans="2:11" hidden="1" x14ac:dyDescent="0.25">
      <c r="B376" s="3" t="s">
        <v>538</v>
      </c>
      <c r="C376" s="3" t="s">
        <v>813</v>
      </c>
      <c r="D376" s="3" t="s">
        <v>483</v>
      </c>
      <c r="E376" s="1" t="s">
        <v>817</v>
      </c>
      <c r="F376" s="5">
        <v>30221.87</v>
      </c>
      <c r="G376" s="5">
        <v>0</v>
      </c>
      <c r="H376" s="5">
        <v>30221.87</v>
      </c>
      <c r="I376" s="5">
        <v>0</v>
      </c>
      <c r="J376" s="5">
        <v>30218.53</v>
      </c>
      <c r="K376" s="5">
        <v>30218.53</v>
      </c>
    </row>
    <row r="377" spans="2:11" hidden="1" x14ac:dyDescent="0.25">
      <c r="B377" s="3" t="s">
        <v>538</v>
      </c>
      <c r="C377" s="3" t="s">
        <v>813</v>
      </c>
      <c r="D377" s="3" t="s">
        <v>481</v>
      </c>
      <c r="E377" s="1" t="s">
        <v>816</v>
      </c>
      <c r="F377" s="5">
        <v>15169.87</v>
      </c>
      <c r="G377" s="5">
        <v>0</v>
      </c>
      <c r="H377" s="5">
        <v>15169.87</v>
      </c>
      <c r="I377" s="5">
        <v>0</v>
      </c>
      <c r="J377" s="5">
        <v>14661.07</v>
      </c>
      <c r="K377" s="5">
        <v>14661.07</v>
      </c>
    </row>
    <row r="378" spans="2:11" hidden="1" x14ac:dyDescent="0.25">
      <c r="B378" s="3" t="s">
        <v>538</v>
      </c>
      <c r="C378" s="3" t="s">
        <v>813</v>
      </c>
      <c r="D378" s="3" t="s">
        <v>479</v>
      </c>
      <c r="E378" s="1" t="s">
        <v>815</v>
      </c>
      <c r="F378" s="5">
        <v>32842.42</v>
      </c>
      <c r="G378" s="5">
        <v>0</v>
      </c>
      <c r="H378" s="5">
        <v>32842.42</v>
      </c>
      <c r="I378" s="5">
        <v>0</v>
      </c>
      <c r="J378" s="5">
        <v>32991.730000000003</v>
      </c>
      <c r="K378" s="5">
        <v>32991.730000000003</v>
      </c>
    </row>
    <row r="379" spans="2:11" hidden="1" x14ac:dyDescent="0.25">
      <c r="B379" s="3" t="s">
        <v>538</v>
      </c>
      <c r="C379" s="3" t="s">
        <v>813</v>
      </c>
      <c r="D379" s="3" t="s">
        <v>477</v>
      </c>
      <c r="E379" s="1" t="s">
        <v>814</v>
      </c>
      <c r="F379" s="5">
        <v>133328.62</v>
      </c>
      <c r="G379" s="5">
        <v>0</v>
      </c>
      <c r="H379" s="5">
        <v>133328.62</v>
      </c>
      <c r="I379" s="5">
        <v>0</v>
      </c>
      <c r="J379" s="5">
        <v>132749.45000000001</v>
      </c>
      <c r="K379" s="5">
        <v>132749.45000000001</v>
      </c>
    </row>
    <row r="380" spans="2:11" hidden="1" x14ac:dyDescent="0.25">
      <c r="B380" s="3" t="s">
        <v>538</v>
      </c>
      <c r="C380" s="3" t="s">
        <v>813</v>
      </c>
      <c r="D380" s="3" t="s">
        <v>181</v>
      </c>
      <c r="E380" s="1" t="s">
        <v>812</v>
      </c>
      <c r="F380" s="5">
        <v>51735.66</v>
      </c>
      <c r="G380" s="5">
        <v>0</v>
      </c>
      <c r="H380" s="5">
        <v>51735.66</v>
      </c>
      <c r="I380" s="5">
        <v>0</v>
      </c>
      <c r="J380" s="5">
        <v>27603.279999999999</v>
      </c>
      <c r="K380" s="5">
        <v>27603.279999999999</v>
      </c>
    </row>
    <row r="381" spans="2:11" hidden="1" x14ac:dyDescent="0.25">
      <c r="B381" s="3" t="s">
        <v>538</v>
      </c>
      <c r="C381" s="3" t="s">
        <v>798</v>
      </c>
      <c r="D381" s="3" t="s">
        <v>489</v>
      </c>
      <c r="E381" s="1" t="s">
        <v>811</v>
      </c>
      <c r="F381" s="5">
        <v>17646.95</v>
      </c>
      <c r="G381" s="5">
        <v>0</v>
      </c>
      <c r="H381" s="5">
        <v>17646.95</v>
      </c>
      <c r="I381" s="5">
        <v>0</v>
      </c>
      <c r="J381" s="5">
        <v>18031.330000000002</v>
      </c>
      <c r="K381" s="5">
        <v>18031.330000000002</v>
      </c>
    </row>
    <row r="382" spans="2:11" hidden="1" x14ac:dyDescent="0.25">
      <c r="B382" s="3" t="s">
        <v>538</v>
      </c>
      <c r="C382" s="3" t="s">
        <v>798</v>
      </c>
      <c r="D382" s="3" t="s">
        <v>485</v>
      </c>
      <c r="E382" s="1" t="s">
        <v>810</v>
      </c>
      <c r="F382" s="5">
        <v>11884.92</v>
      </c>
      <c r="G382" s="5">
        <v>0</v>
      </c>
      <c r="H382" s="5">
        <v>11884.92</v>
      </c>
      <c r="I382" s="5">
        <v>0</v>
      </c>
      <c r="J382" s="5">
        <v>12018.29</v>
      </c>
      <c r="K382" s="5">
        <v>12018.29</v>
      </c>
    </row>
    <row r="383" spans="2:11" hidden="1" x14ac:dyDescent="0.25">
      <c r="B383" s="3" t="s">
        <v>538</v>
      </c>
      <c r="C383" s="3" t="s">
        <v>798</v>
      </c>
      <c r="D383" s="3" t="s">
        <v>483</v>
      </c>
      <c r="E383" s="1" t="s">
        <v>809</v>
      </c>
      <c r="F383" s="5">
        <v>40295.82</v>
      </c>
      <c r="G383" s="5">
        <v>0</v>
      </c>
      <c r="H383" s="5">
        <v>40295.82</v>
      </c>
      <c r="I383" s="5">
        <v>0</v>
      </c>
      <c r="J383" s="5">
        <v>38467.449999999997</v>
      </c>
      <c r="K383" s="5">
        <v>38467.449999999997</v>
      </c>
    </row>
    <row r="384" spans="2:11" hidden="1" x14ac:dyDescent="0.25">
      <c r="B384" s="3" t="s">
        <v>538</v>
      </c>
      <c r="C384" s="3" t="s">
        <v>798</v>
      </c>
      <c r="D384" s="3" t="s">
        <v>481</v>
      </c>
      <c r="E384" s="1" t="s">
        <v>808</v>
      </c>
      <c r="F384" s="5">
        <v>16678.740000000002</v>
      </c>
      <c r="G384" s="5">
        <v>0</v>
      </c>
      <c r="H384" s="5">
        <v>16678.740000000002</v>
      </c>
      <c r="I384" s="5">
        <v>0</v>
      </c>
      <c r="J384" s="5">
        <v>13815.07</v>
      </c>
      <c r="K384" s="5">
        <v>13815.07</v>
      </c>
    </row>
    <row r="385" spans="2:11" hidden="1" x14ac:dyDescent="0.25">
      <c r="B385" s="3" t="s">
        <v>538</v>
      </c>
      <c r="C385" s="3" t="s">
        <v>798</v>
      </c>
      <c r="D385" s="3" t="s">
        <v>479</v>
      </c>
      <c r="E385" s="1" t="s">
        <v>807</v>
      </c>
      <c r="F385" s="5">
        <v>44621.97</v>
      </c>
      <c r="G385" s="5">
        <v>0</v>
      </c>
      <c r="H385" s="5">
        <v>44621.97</v>
      </c>
      <c r="I385" s="5">
        <v>0</v>
      </c>
      <c r="J385" s="5">
        <v>43205.01</v>
      </c>
      <c r="K385" s="5">
        <v>43205.01</v>
      </c>
    </row>
    <row r="386" spans="2:11" hidden="1" x14ac:dyDescent="0.25">
      <c r="B386" s="3" t="s">
        <v>538</v>
      </c>
      <c r="C386" s="3" t="s">
        <v>798</v>
      </c>
      <c r="D386" s="3" t="s">
        <v>477</v>
      </c>
      <c r="E386" s="1" t="s">
        <v>806</v>
      </c>
      <c r="F386" s="5">
        <v>168780.19</v>
      </c>
      <c r="G386" s="5">
        <v>0</v>
      </c>
      <c r="H386" s="5">
        <v>168780.19</v>
      </c>
      <c r="I386" s="5">
        <v>0</v>
      </c>
      <c r="J386" s="5">
        <v>163257</v>
      </c>
      <c r="K386" s="5">
        <v>163257</v>
      </c>
    </row>
    <row r="387" spans="2:11" hidden="1" x14ac:dyDescent="0.25">
      <c r="B387" s="3" t="s">
        <v>538</v>
      </c>
      <c r="C387" s="3" t="s">
        <v>798</v>
      </c>
      <c r="D387" s="3" t="s">
        <v>185</v>
      </c>
      <c r="E387" s="1" t="s">
        <v>805</v>
      </c>
      <c r="F387" s="5">
        <v>64184.42</v>
      </c>
      <c r="G387" s="5">
        <v>0</v>
      </c>
      <c r="H387" s="5">
        <v>64184.42</v>
      </c>
      <c r="I387" s="5">
        <v>0</v>
      </c>
      <c r="J387" s="5">
        <v>73854.12</v>
      </c>
      <c r="K387" s="5">
        <v>73854.12</v>
      </c>
    </row>
    <row r="388" spans="2:11" hidden="1" x14ac:dyDescent="0.25">
      <c r="B388" s="3" t="s">
        <v>538</v>
      </c>
      <c r="C388" s="3" t="s">
        <v>798</v>
      </c>
      <c r="D388" s="3" t="s">
        <v>183</v>
      </c>
      <c r="E388" s="1" t="s">
        <v>804</v>
      </c>
      <c r="F388" s="5">
        <v>5992.26</v>
      </c>
      <c r="G388" s="5">
        <v>0</v>
      </c>
      <c r="H388" s="5">
        <v>5992.26</v>
      </c>
      <c r="I388" s="5">
        <v>0</v>
      </c>
      <c r="J388" s="5">
        <v>5819.44</v>
      </c>
      <c r="K388" s="5">
        <v>5819.44</v>
      </c>
    </row>
    <row r="389" spans="2:11" hidden="1" x14ac:dyDescent="0.25">
      <c r="B389" s="3" t="s">
        <v>538</v>
      </c>
      <c r="C389" s="3" t="s">
        <v>798</v>
      </c>
      <c r="D389" s="3" t="s">
        <v>181</v>
      </c>
      <c r="E389" s="1" t="s">
        <v>803</v>
      </c>
      <c r="F389" s="5">
        <v>94937.52</v>
      </c>
      <c r="G389" s="5">
        <v>0</v>
      </c>
      <c r="H389" s="5">
        <v>94937.52</v>
      </c>
      <c r="I389" s="5">
        <v>0</v>
      </c>
      <c r="J389" s="5">
        <v>72569.95</v>
      </c>
      <c r="K389" s="5">
        <v>72569.95</v>
      </c>
    </row>
    <row r="390" spans="2:11" hidden="1" x14ac:dyDescent="0.25">
      <c r="B390" s="3" t="s">
        <v>538</v>
      </c>
      <c r="C390" s="3" t="s">
        <v>798</v>
      </c>
      <c r="D390" s="3" t="s">
        <v>552</v>
      </c>
      <c r="E390" s="1" t="s">
        <v>802</v>
      </c>
      <c r="F390" s="5">
        <v>25000</v>
      </c>
      <c r="G390" s="5">
        <v>0</v>
      </c>
      <c r="H390" s="5">
        <v>25000</v>
      </c>
      <c r="I390" s="5">
        <v>0</v>
      </c>
      <c r="J390" s="5">
        <v>0</v>
      </c>
      <c r="K390" s="5">
        <v>0</v>
      </c>
    </row>
    <row r="391" spans="2:11" hidden="1" x14ac:dyDescent="0.25">
      <c r="B391" s="3" t="s">
        <v>538</v>
      </c>
      <c r="C391" s="3" t="s">
        <v>798</v>
      </c>
      <c r="D391" s="3" t="s">
        <v>195</v>
      </c>
      <c r="E391" s="1" t="s">
        <v>801</v>
      </c>
      <c r="F391" s="5">
        <v>18000</v>
      </c>
      <c r="G391" s="5">
        <v>0</v>
      </c>
      <c r="H391" s="5">
        <v>18000</v>
      </c>
      <c r="I391" s="5">
        <v>15356.86</v>
      </c>
      <c r="J391" s="5">
        <v>15356.86</v>
      </c>
      <c r="K391" s="5">
        <v>15356.86</v>
      </c>
    </row>
    <row r="392" spans="2:11" hidden="1" x14ac:dyDescent="0.25">
      <c r="B392" s="3" t="s">
        <v>538</v>
      </c>
      <c r="C392" s="3" t="s">
        <v>798</v>
      </c>
      <c r="D392" s="3" t="s">
        <v>162</v>
      </c>
      <c r="E392" s="1" t="s">
        <v>800</v>
      </c>
      <c r="F392" s="5">
        <v>28160</v>
      </c>
      <c r="G392" s="5">
        <v>0</v>
      </c>
      <c r="H392" s="5">
        <v>28160</v>
      </c>
      <c r="I392" s="5">
        <v>0</v>
      </c>
      <c r="J392" s="5">
        <v>24520</v>
      </c>
      <c r="K392" s="5">
        <v>24520</v>
      </c>
    </row>
    <row r="393" spans="2:11" hidden="1" x14ac:dyDescent="0.25">
      <c r="B393" s="3" t="s">
        <v>538</v>
      </c>
      <c r="C393" s="3" t="s">
        <v>798</v>
      </c>
      <c r="D393" s="3" t="s">
        <v>346</v>
      </c>
      <c r="E393" s="1" t="s">
        <v>799</v>
      </c>
      <c r="F393" s="5">
        <v>20000</v>
      </c>
      <c r="G393" s="5">
        <v>0</v>
      </c>
      <c r="H393" s="5">
        <v>20000</v>
      </c>
      <c r="I393" s="5">
        <v>0</v>
      </c>
      <c r="J393" s="5">
        <v>0</v>
      </c>
      <c r="K393" s="5">
        <v>0</v>
      </c>
    </row>
    <row r="394" spans="2:11" hidden="1" x14ac:dyDescent="0.25">
      <c r="B394" s="3" t="s">
        <v>538</v>
      </c>
      <c r="C394" s="3" t="s">
        <v>798</v>
      </c>
      <c r="D394" s="3" t="s">
        <v>269</v>
      </c>
      <c r="E394" s="1" t="s">
        <v>797</v>
      </c>
      <c r="F394" s="5">
        <v>23750</v>
      </c>
      <c r="G394" s="5">
        <v>0</v>
      </c>
      <c r="H394" s="5">
        <v>23750</v>
      </c>
      <c r="I394" s="5">
        <v>0</v>
      </c>
      <c r="J394" s="5">
        <v>23750</v>
      </c>
      <c r="K394" s="5">
        <v>23750</v>
      </c>
    </row>
    <row r="395" spans="2:11" hidden="1" x14ac:dyDescent="0.25">
      <c r="B395" s="3" t="s">
        <v>538</v>
      </c>
      <c r="C395" s="3" t="s">
        <v>786</v>
      </c>
      <c r="D395" s="3" t="s">
        <v>179</v>
      </c>
      <c r="E395" s="1" t="s">
        <v>796</v>
      </c>
      <c r="F395" s="5">
        <v>0</v>
      </c>
      <c r="G395" s="5">
        <v>0</v>
      </c>
      <c r="H395" s="5">
        <v>0</v>
      </c>
      <c r="I395" s="5">
        <v>30074.55</v>
      </c>
      <c r="J395" s="5">
        <v>30074.55</v>
      </c>
      <c r="K395" s="5">
        <v>30074.55</v>
      </c>
    </row>
    <row r="396" spans="2:11" hidden="1" x14ac:dyDescent="0.25">
      <c r="B396" s="3" t="s">
        <v>538</v>
      </c>
      <c r="C396" s="3" t="s">
        <v>786</v>
      </c>
      <c r="D396" s="3" t="s">
        <v>197</v>
      </c>
      <c r="E396" s="1" t="s">
        <v>795</v>
      </c>
      <c r="F396" s="5">
        <v>0</v>
      </c>
      <c r="G396" s="5">
        <v>0</v>
      </c>
      <c r="H396" s="5">
        <v>0</v>
      </c>
      <c r="I396" s="5">
        <v>1161.5999999999999</v>
      </c>
      <c r="J396" s="5">
        <v>1161.5999999999999</v>
      </c>
      <c r="K396" s="5">
        <v>1161.5999999999999</v>
      </c>
    </row>
    <row r="397" spans="2:11" hidden="1" x14ac:dyDescent="0.25">
      <c r="B397" s="3" t="s">
        <v>538</v>
      </c>
      <c r="C397" s="3" t="s">
        <v>786</v>
      </c>
      <c r="D397" s="3" t="s">
        <v>512</v>
      </c>
      <c r="E397" s="1" t="s">
        <v>794</v>
      </c>
      <c r="F397" s="5">
        <v>70500</v>
      </c>
      <c r="G397" s="5">
        <v>0</v>
      </c>
      <c r="H397" s="5">
        <v>70500</v>
      </c>
      <c r="I397" s="5">
        <v>45723.91</v>
      </c>
      <c r="J397" s="5">
        <v>45723.91</v>
      </c>
      <c r="K397" s="5">
        <v>45723.91</v>
      </c>
    </row>
    <row r="398" spans="2:11" hidden="1" x14ac:dyDescent="0.25">
      <c r="B398" s="3" t="s">
        <v>538</v>
      </c>
      <c r="C398" s="3" t="s">
        <v>786</v>
      </c>
      <c r="D398" s="3" t="s">
        <v>175</v>
      </c>
      <c r="E398" s="1" t="s">
        <v>793</v>
      </c>
      <c r="F398" s="5">
        <v>0</v>
      </c>
      <c r="G398" s="5">
        <v>0</v>
      </c>
      <c r="H398" s="5">
        <v>0</v>
      </c>
      <c r="I398" s="5">
        <v>243.01</v>
      </c>
      <c r="J398" s="5">
        <v>243.01</v>
      </c>
      <c r="K398" s="5">
        <v>243.01</v>
      </c>
    </row>
    <row r="399" spans="2:11" hidden="1" x14ac:dyDescent="0.25">
      <c r="B399" s="3" t="s">
        <v>538</v>
      </c>
      <c r="C399" s="3" t="s">
        <v>786</v>
      </c>
      <c r="D399" s="3" t="s">
        <v>173</v>
      </c>
      <c r="E399" s="1" t="s">
        <v>792</v>
      </c>
      <c r="F399" s="5">
        <v>0</v>
      </c>
      <c r="G399" s="5">
        <v>0</v>
      </c>
      <c r="H399" s="5">
        <v>0</v>
      </c>
      <c r="I399" s="5">
        <v>0</v>
      </c>
      <c r="J399" s="5">
        <v>0</v>
      </c>
      <c r="K399" s="5">
        <v>0</v>
      </c>
    </row>
    <row r="400" spans="2:11" hidden="1" x14ac:dyDescent="0.25">
      <c r="B400" s="3" t="s">
        <v>538</v>
      </c>
      <c r="C400" s="3" t="s">
        <v>786</v>
      </c>
      <c r="D400" s="3" t="s">
        <v>483</v>
      </c>
      <c r="E400" s="1" t="s">
        <v>791</v>
      </c>
      <c r="F400" s="5">
        <v>10073.959999999999</v>
      </c>
      <c r="G400" s="5">
        <v>0</v>
      </c>
      <c r="H400" s="5">
        <v>10073.959999999999</v>
      </c>
      <c r="I400" s="5">
        <v>0</v>
      </c>
      <c r="J400" s="5">
        <v>8641.82</v>
      </c>
      <c r="K400" s="5">
        <v>8641.82</v>
      </c>
    </row>
    <row r="401" spans="2:11" hidden="1" x14ac:dyDescent="0.25">
      <c r="B401" s="3" t="s">
        <v>538</v>
      </c>
      <c r="C401" s="3" t="s">
        <v>786</v>
      </c>
      <c r="D401" s="3" t="s">
        <v>481</v>
      </c>
      <c r="E401" s="1" t="s">
        <v>790</v>
      </c>
      <c r="F401" s="5">
        <v>2052.88</v>
      </c>
      <c r="G401" s="5">
        <v>0</v>
      </c>
      <c r="H401" s="5">
        <v>2052.88</v>
      </c>
      <c r="I401" s="5">
        <v>0</v>
      </c>
      <c r="J401" s="5">
        <v>1394.56</v>
      </c>
      <c r="K401" s="5">
        <v>1394.56</v>
      </c>
    </row>
    <row r="402" spans="2:11" hidden="1" x14ac:dyDescent="0.25">
      <c r="B402" s="3" t="s">
        <v>538</v>
      </c>
      <c r="C402" s="3" t="s">
        <v>786</v>
      </c>
      <c r="D402" s="3" t="s">
        <v>479</v>
      </c>
      <c r="E402" s="1" t="s">
        <v>789</v>
      </c>
      <c r="F402" s="5">
        <v>5511.9</v>
      </c>
      <c r="G402" s="5">
        <v>0</v>
      </c>
      <c r="H402" s="5">
        <v>5511.9</v>
      </c>
      <c r="I402" s="5">
        <v>0</v>
      </c>
      <c r="J402" s="5">
        <v>6902.02</v>
      </c>
      <c r="K402" s="5">
        <v>6902.02</v>
      </c>
    </row>
    <row r="403" spans="2:11" hidden="1" x14ac:dyDescent="0.25">
      <c r="B403" s="3" t="s">
        <v>538</v>
      </c>
      <c r="C403" s="3" t="s">
        <v>786</v>
      </c>
      <c r="D403" s="3" t="s">
        <v>477</v>
      </c>
      <c r="E403" s="1" t="s">
        <v>788</v>
      </c>
      <c r="F403" s="5">
        <v>21052.62</v>
      </c>
      <c r="G403" s="5">
        <v>0</v>
      </c>
      <c r="H403" s="5">
        <v>21052.62</v>
      </c>
      <c r="I403" s="5">
        <v>0</v>
      </c>
      <c r="J403" s="5">
        <v>21678.99</v>
      </c>
      <c r="K403" s="5">
        <v>21678.99</v>
      </c>
    </row>
    <row r="404" spans="2:11" hidden="1" x14ac:dyDescent="0.25">
      <c r="B404" s="3" t="s">
        <v>538</v>
      </c>
      <c r="C404" s="3" t="s">
        <v>786</v>
      </c>
      <c r="D404" s="3" t="s">
        <v>185</v>
      </c>
      <c r="E404" s="1" t="s">
        <v>787</v>
      </c>
      <c r="F404" s="5">
        <v>43771.79</v>
      </c>
      <c r="G404" s="5">
        <v>0</v>
      </c>
      <c r="H404" s="5">
        <v>43771.79</v>
      </c>
      <c r="I404" s="5">
        <v>0</v>
      </c>
      <c r="J404" s="5">
        <v>34667.17</v>
      </c>
      <c r="K404" s="5">
        <v>34667.17</v>
      </c>
    </row>
    <row r="405" spans="2:11" hidden="1" x14ac:dyDescent="0.25">
      <c r="B405" s="3" t="s">
        <v>538</v>
      </c>
      <c r="C405" s="3" t="s">
        <v>786</v>
      </c>
      <c r="D405" s="3" t="s">
        <v>181</v>
      </c>
      <c r="E405" s="1" t="s">
        <v>785</v>
      </c>
      <c r="F405" s="5">
        <v>25708.080000000002</v>
      </c>
      <c r="G405" s="5">
        <v>0</v>
      </c>
      <c r="H405" s="5">
        <v>25708.080000000002</v>
      </c>
      <c r="I405" s="5">
        <v>0</v>
      </c>
      <c r="J405" s="5">
        <v>20552.63</v>
      </c>
      <c r="K405" s="5">
        <v>20552.63</v>
      </c>
    </row>
    <row r="406" spans="2:11" hidden="1" x14ac:dyDescent="0.25">
      <c r="B406" s="3" t="s">
        <v>538</v>
      </c>
      <c r="C406" s="3" t="s">
        <v>754</v>
      </c>
      <c r="D406" s="3" t="s">
        <v>209</v>
      </c>
      <c r="E406" s="1" t="s">
        <v>784</v>
      </c>
      <c r="F406" s="5">
        <v>0</v>
      </c>
      <c r="G406" s="5">
        <v>0</v>
      </c>
      <c r="H406" s="5">
        <v>0</v>
      </c>
      <c r="I406" s="5">
        <v>3640.27</v>
      </c>
      <c r="J406" s="5">
        <v>3640.27</v>
      </c>
      <c r="K406" s="5">
        <v>3640.27</v>
      </c>
    </row>
    <row r="407" spans="2:11" hidden="1" x14ac:dyDescent="0.25">
      <c r="B407" s="3" t="s">
        <v>538</v>
      </c>
      <c r="C407" s="3" t="s">
        <v>754</v>
      </c>
      <c r="D407" s="3" t="s">
        <v>783</v>
      </c>
      <c r="E407" s="1" t="s">
        <v>782</v>
      </c>
      <c r="F407" s="5">
        <v>0</v>
      </c>
      <c r="G407" s="5">
        <v>0</v>
      </c>
      <c r="H407" s="5">
        <v>0</v>
      </c>
      <c r="I407" s="5">
        <v>15609</v>
      </c>
      <c r="J407" s="5">
        <v>15609</v>
      </c>
      <c r="K407" s="5">
        <v>15609</v>
      </c>
    </row>
    <row r="408" spans="2:11" hidden="1" x14ac:dyDescent="0.25">
      <c r="B408" s="3" t="s">
        <v>538</v>
      </c>
      <c r="C408" s="3" t="s">
        <v>754</v>
      </c>
      <c r="D408" s="3" t="s">
        <v>245</v>
      </c>
      <c r="E408" s="1" t="s">
        <v>781</v>
      </c>
      <c r="F408" s="5">
        <v>0</v>
      </c>
      <c r="G408" s="5">
        <v>0</v>
      </c>
      <c r="H408" s="5">
        <v>0</v>
      </c>
      <c r="I408" s="5">
        <v>1465.15</v>
      </c>
      <c r="J408" s="5">
        <v>1465.15</v>
      </c>
      <c r="K408" s="5">
        <v>1465.15</v>
      </c>
    </row>
    <row r="409" spans="2:11" hidden="1" x14ac:dyDescent="0.25">
      <c r="B409" s="3" t="s">
        <v>538</v>
      </c>
      <c r="C409" s="3" t="s">
        <v>754</v>
      </c>
      <c r="D409" s="3" t="s">
        <v>489</v>
      </c>
      <c r="E409" s="1" t="s">
        <v>780</v>
      </c>
      <c r="F409" s="5">
        <v>52940.85</v>
      </c>
      <c r="G409" s="5">
        <v>0</v>
      </c>
      <c r="H409" s="5">
        <v>52940.85</v>
      </c>
      <c r="I409" s="5">
        <v>0</v>
      </c>
      <c r="J409" s="5">
        <v>42355.040000000001</v>
      </c>
      <c r="K409" s="5">
        <v>42355.040000000001</v>
      </c>
    </row>
    <row r="410" spans="2:11" hidden="1" x14ac:dyDescent="0.25">
      <c r="B410" s="3" t="s">
        <v>538</v>
      </c>
      <c r="C410" s="3" t="s">
        <v>754</v>
      </c>
      <c r="D410" s="3" t="s">
        <v>487</v>
      </c>
      <c r="E410" s="1" t="s">
        <v>779</v>
      </c>
      <c r="F410" s="5">
        <v>62070.85</v>
      </c>
      <c r="G410" s="5">
        <v>0</v>
      </c>
      <c r="H410" s="5">
        <v>62070.85</v>
      </c>
      <c r="I410" s="5">
        <v>0</v>
      </c>
      <c r="J410" s="5">
        <v>26616.74</v>
      </c>
      <c r="K410" s="5">
        <v>26616.74</v>
      </c>
    </row>
    <row r="411" spans="2:11" hidden="1" x14ac:dyDescent="0.25">
      <c r="B411" s="3" t="s">
        <v>538</v>
      </c>
      <c r="C411" s="3" t="s">
        <v>754</v>
      </c>
      <c r="D411" s="3" t="s">
        <v>485</v>
      </c>
      <c r="E411" s="1" t="s">
        <v>778</v>
      </c>
      <c r="F411" s="5">
        <v>47539.69</v>
      </c>
      <c r="G411" s="5">
        <v>0</v>
      </c>
      <c r="H411" s="5">
        <v>47539.69</v>
      </c>
      <c r="I411" s="5">
        <v>0</v>
      </c>
      <c r="J411" s="5">
        <v>46864.13</v>
      </c>
      <c r="K411" s="5">
        <v>46864.13</v>
      </c>
    </row>
    <row r="412" spans="2:11" hidden="1" x14ac:dyDescent="0.25">
      <c r="B412" s="3" t="s">
        <v>538</v>
      </c>
      <c r="C412" s="3" t="s">
        <v>754</v>
      </c>
      <c r="D412" s="3" t="s">
        <v>483</v>
      </c>
      <c r="E412" s="1" t="s">
        <v>777</v>
      </c>
      <c r="F412" s="5">
        <v>20147.91</v>
      </c>
      <c r="G412" s="5">
        <v>0</v>
      </c>
      <c r="H412" s="5">
        <v>20147.91</v>
      </c>
      <c r="I412" s="5">
        <v>0</v>
      </c>
      <c r="J412" s="5">
        <v>20470.46</v>
      </c>
      <c r="K412" s="5">
        <v>20470.46</v>
      </c>
    </row>
    <row r="413" spans="2:11" hidden="1" x14ac:dyDescent="0.25">
      <c r="B413" s="3" t="s">
        <v>538</v>
      </c>
      <c r="C413" s="3" t="s">
        <v>754</v>
      </c>
      <c r="D413" s="3" t="s">
        <v>481</v>
      </c>
      <c r="E413" s="1" t="s">
        <v>776</v>
      </c>
      <c r="F413" s="5">
        <v>42156.95</v>
      </c>
      <c r="G413" s="5">
        <v>0</v>
      </c>
      <c r="H413" s="5">
        <v>42156.95</v>
      </c>
      <c r="I413" s="5">
        <v>0</v>
      </c>
      <c r="J413" s="5">
        <v>31269.05</v>
      </c>
      <c r="K413" s="5">
        <v>31269.05</v>
      </c>
    </row>
    <row r="414" spans="2:11" hidden="1" x14ac:dyDescent="0.25">
      <c r="B414" s="3" t="s">
        <v>538</v>
      </c>
      <c r="C414" s="3" t="s">
        <v>754</v>
      </c>
      <c r="D414" s="3" t="s">
        <v>479</v>
      </c>
      <c r="E414" s="1" t="s">
        <v>775</v>
      </c>
      <c r="F414" s="5">
        <v>107178.96</v>
      </c>
      <c r="G414" s="5">
        <v>0</v>
      </c>
      <c r="H414" s="5">
        <v>107178.96</v>
      </c>
      <c r="I414" s="5">
        <v>0</v>
      </c>
      <c r="J414" s="5">
        <v>83480.33</v>
      </c>
      <c r="K414" s="5">
        <v>83480.33</v>
      </c>
    </row>
    <row r="415" spans="2:11" hidden="1" x14ac:dyDescent="0.25">
      <c r="B415" s="3" t="s">
        <v>538</v>
      </c>
      <c r="C415" s="3" t="s">
        <v>754</v>
      </c>
      <c r="D415" s="3" t="s">
        <v>477</v>
      </c>
      <c r="E415" s="1" t="s">
        <v>774</v>
      </c>
      <c r="F415" s="5">
        <v>359392.26</v>
      </c>
      <c r="G415" s="5">
        <v>0</v>
      </c>
      <c r="H415" s="5">
        <v>359392.26</v>
      </c>
      <c r="I415" s="5">
        <v>0</v>
      </c>
      <c r="J415" s="5">
        <v>282191.81</v>
      </c>
      <c r="K415" s="5">
        <v>282191.81</v>
      </c>
    </row>
    <row r="416" spans="2:11" hidden="1" x14ac:dyDescent="0.25">
      <c r="B416" s="3" t="s">
        <v>538</v>
      </c>
      <c r="C416" s="3" t="s">
        <v>754</v>
      </c>
      <c r="D416" s="3" t="s">
        <v>773</v>
      </c>
      <c r="E416" s="1" t="s">
        <v>772</v>
      </c>
      <c r="F416" s="5">
        <v>150000</v>
      </c>
      <c r="G416" s="5">
        <v>0</v>
      </c>
      <c r="H416" s="5">
        <v>150000</v>
      </c>
      <c r="I416" s="5">
        <v>0</v>
      </c>
      <c r="J416" s="5">
        <v>0</v>
      </c>
      <c r="K416" s="5">
        <v>0</v>
      </c>
    </row>
    <row r="417" spans="2:11" hidden="1" x14ac:dyDescent="0.25">
      <c r="B417" s="3" t="s">
        <v>538</v>
      </c>
      <c r="C417" s="3" t="s">
        <v>754</v>
      </c>
      <c r="D417" s="3" t="s">
        <v>185</v>
      </c>
      <c r="E417" s="1" t="s">
        <v>771</v>
      </c>
      <c r="F417" s="5">
        <v>157953.56</v>
      </c>
      <c r="G417" s="5">
        <v>0</v>
      </c>
      <c r="H417" s="5">
        <v>157953.56</v>
      </c>
      <c r="I417" s="5">
        <v>0</v>
      </c>
      <c r="J417" s="5">
        <v>159416.12</v>
      </c>
      <c r="K417" s="5">
        <v>159416.12</v>
      </c>
    </row>
    <row r="418" spans="2:11" hidden="1" x14ac:dyDescent="0.25">
      <c r="B418" s="3" t="s">
        <v>538</v>
      </c>
      <c r="C418" s="3" t="s">
        <v>754</v>
      </c>
      <c r="D418" s="3" t="s">
        <v>380</v>
      </c>
      <c r="E418" s="1" t="s">
        <v>770</v>
      </c>
      <c r="F418" s="5">
        <v>28000</v>
      </c>
      <c r="G418" s="5">
        <v>0</v>
      </c>
      <c r="H418" s="5">
        <v>28000</v>
      </c>
      <c r="I418" s="5">
        <v>0</v>
      </c>
      <c r="J418" s="5">
        <v>37707.86</v>
      </c>
      <c r="K418" s="5">
        <v>37707.86</v>
      </c>
    </row>
    <row r="419" spans="2:11" hidden="1" x14ac:dyDescent="0.25">
      <c r="B419" s="3" t="s">
        <v>538</v>
      </c>
      <c r="C419" s="3" t="s">
        <v>754</v>
      </c>
      <c r="D419" s="3" t="s">
        <v>183</v>
      </c>
      <c r="E419" s="1" t="s">
        <v>769</v>
      </c>
      <c r="F419" s="5">
        <v>19246.009999999998</v>
      </c>
      <c r="G419" s="5">
        <v>0</v>
      </c>
      <c r="H419" s="5">
        <v>19246.009999999998</v>
      </c>
      <c r="I419" s="5">
        <v>0</v>
      </c>
      <c r="J419" s="5">
        <v>37518.5</v>
      </c>
      <c r="K419" s="5">
        <v>37518.5</v>
      </c>
    </row>
    <row r="420" spans="2:11" hidden="1" x14ac:dyDescent="0.25">
      <c r="B420" s="3" t="s">
        <v>538</v>
      </c>
      <c r="C420" s="3" t="s">
        <v>754</v>
      </c>
      <c r="D420" s="3" t="s">
        <v>241</v>
      </c>
      <c r="E420" s="1" t="s">
        <v>768</v>
      </c>
      <c r="F420" s="5">
        <v>100000</v>
      </c>
      <c r="G420" s="5">
        <v>-84000</v>
      </c>
      <c r="H420" s="5">
        <v>16000</v>
      </c>
      <c r="I420" s="5">
        <v>0</v>
      </c>
      <c r="J420" s="5">
        <v>0</v>
      </c>
      <c r="K420" s="5">
        <v>0</v>
      </c>
    </row>
    <row r="421" spans="2:11" hidden="1" x14ac:dyDescent="0.25">
      <c r="B421" s="3" t="s">
        <v>538</v>
      </c>
      <c r="C421" s="3" t="s">
        <v>754</v>
      </c>
      <c r="D421" s="3" t="s">
        <v>767</v>
      </c>
      <c r="E421" s="1" t="s">
        <v>766</v>
      </c>
      <c r="F421" s="5">
        <v>377737.29</v>
      </c>
      <c r="G421" s="5">
        <v>0</v>
      </c>
      <c r="H421" s="5">
        <v>377737.29</v>
      </c>
      <c r="I421" s="5">
        <v>0</v>
      </c>
      <c r="J421" s="5">
        <v>0</v>
      </c>
      <c r="K421" s="5">
        <v>0</v>
      </c>
    </row>
    <row r="422" spans="2:11" hidden="1" x14ac:dyDescent="0.25">
      <c r="B422" s="3" t="s">
        <v>538</v>
      </c>
      <c r="C422" s="3" t="s">
        <v>754</v>
      </c>
      <c r="D422" s="3" t="s">
        <v>376</v>
      </c>
      <c r="E422" s="1" t="s">
        <v>765</v>
      </c>
      <c r="F422" s="5">
        <v>100000</v>
      </c>
      <c r="G422" s="5">
        <v>0</v>
      </c>
      <c r="H422" s="5">
        <v>100000</v>
      </c>
      <c r="I422" s="5">
        <v>0</v>
      </c>
      <c r="J422" s="5">
        <v>242738.23</v>
      </c>
      <c r="K422" s="5">
        <v>242738.23</v>
      </c>
    </row>
    <row r="423" spans="2:11" hidden="1" x14ac:dyDescent="0.25">
      <c r="B423" s="3" t="s">
        <v>538</v>
      </c>
      <c r="C423" s="3" t="s">
        <v>754</v>
      </c>
      <c r="D423" s="3" t="s">
        <v>374</v>
      </c>
      <c r="E423" s="1" t="s">
        <v>764</v>
      </c>
      <c r="F423" s="5">
        <v>99000</v>
      </c>
      <c r="G423" s="5">
        <v>0</v>
      </c>
      <c r="H423" s="5">
        <v>99000</v>
      </c>
      <c r="I423" s="5">
        <v>0</v>
      </c>
      <c r="J423" s="5">
        <v>60312.13</v>
      </c>
      <c r="K423" s="5">
        <v>60312.13</v>
      </c>
    </row>
    <row r="424" spans="2:11" hidden="1" x14ac:dyDescent="0.25">
      <c r="B424" s="3" t="s">
        <v>538</v>
      </c>
      <c r="C424" s="3" t="s">
        <v>754</v>
      </c>
      <c r="D424" s="3" t="s">
        <v>763</v>
      </c>
      <c r="E424" s="1" t="s">
        <v>762</v>
      </c>
      <c r="F424" s="5">
        <v>65000</v>
      </c>
      <c r="G424" s="5">
        <v>84000</v>
      </c>
      <c r="H424" s="5">
        <v>149000</v>
      </c>
      <c r="I424" s="5">
        <v>0</v>
      </c>
      <c r="J424" s="5">
        <v>148972.99</v>
      </c>
      <c r="K424" s="5">
        <v>148972.99</v>
      </c>
    </row>
    <row r="425" spans="2:11" hidden="1" x14ac:dyDescent="0.25">
      <c r="B425" s="3" t="s">
        <v>538</v>
      </c>
      <c r="C425" s="3" t="s">
        <v>754</v>
      </c>
      <c r="D425" s="3" t="s">
        <v>181</v>
      </c>
      <c r="E425" s="1" t="s">
        <v>761</v>
      </c>
      <c r="F425" s="5">
        <v>219130.98</v>
      </c>
      <c r="G425" s="5">
        <v>0</v>
      </c>
      <c r="H425" s="5">
        <v>219130.98</v>
      </c>
      <c r="I425" s="5">
        <v>0</v>
      </c>
      <c r="J425" s="5">
        <v>210234.29</v>
      </c>
      <c r="K425" s="5">
        <v>210234.29</v>
      </c>
    </row>
    <row r="426" spans="2:11" hidden="1" x14ac:dyDescent="0.25">
      <c r="B426" s="3" t="s">
        <v>538</v>
      </c>
      <c r="C426" s="3" t="s">
        <v>754</v>
      </c>
      <c r="D426" s="3" t="s">
        <v>760</v>
      </c>
      <c r="E426" s="1" t="s">
        <v>759</v>
      </c>
      <c r="F426" s="5">
        <v>135000</v>
      </c>
      <c r="G426" s="5">
        <v>0</v>
      </c>
      <c r="H426" s="5">
        <v>135000</v>
      </c>
      <c r="I426" s="5">
        <v>45673.81</v>
      </c>
      <c r="J426" s="5">
        <v>60873.81</v>
      </c>
      <c r="K426" s="5">
        <v>60873.81</v>
      </c>
    </row>
    <row r="427" spans="2:11" hidden="1" x14ac:dyDescent="0.25">
      <c r="B427" s="3" t="s">
        <v>538</v>
      </c>
      <c r="C427" s="3" t="s">
        <v>754</v>
      </c>
      <c r="D427" s="3" t="s">
        <v>195</v>
      </c>
      <c r="E427" s="1" t="s">
        <v>758</v>
      </c>
      <c r="F427" s="5">
        <v>20000</v>
      </c>
      <c r="G427" s="5">
        <v>0</v>
      </c>
      <c r="H427" s="5">
        <v>20000</v>
      </c>
      <c r="I427" s="5">
        <v>0</v>
      </c>
      <c r="J427" s="5">
        <v>30463.88</v>
      </c>
      <c r="K427" s="5">
        <v>30463.88</v>
      </c>
    </row>
    <row r="428" spans="2:11" hidden="1" x14ac:dyDescent="0.25">
      <c r="B428" s="3" t="s">
        <v>538</v>
      </c>
      <c r="C428" s="3" t="s">
        <v>754</v>
      </c>
      <c r="D428" s="3" t="s">
        <v>173</v>
      </c>
      <c r="E428" s="1" t="s">
        <v>757</v>
      </c>
      <c r="F428" s="5">
        <v>1000</v>
      </c>
      <c r="G428" s="5">
        <v>0</v>
      </c>
      <c r="H428" s="5">
        <v>1000</v>
      </c>
      <c r="I428" s="5">
        <v>0</v>
      </c>
      <c r="J428" s="5">
        <v>0</v>
      </c>
      <c r="K428" s="5">
        <v>0</v>
      </c>
    </row>
    <row r="429" spans="2:11" hidden="1" x14ac:dyDescent="0.25">
      <c r="B429" s="3" t="s">
        <v>538</v>
      </c>
      <c r="C429" s="3" t="s">
        <v>754</v>
      </c>
      <c r="D429" s="3" t="s">
        <v>350</v>
      </c>
      <c r="E429" s="1" t="s">
        <v>756</v>
      </c>
      <c r="F429" s="5">
        <v>35000</v>
      </c>
      <c r="G429" s="5">
        <v>0</v>
      </c>
      <c r="H429" s="5">
        <v>35000</v>
      </c>
      <c r="I429" s="5">
        <v>0</v>
      </c>
      <c r="J429" s="5">
        <v>15938.64</v>
      </c>
      <c r="K429" s="5">
        <v>15938.64</v>
      </c>
    </row>
    <row r="430" spans="2:11" hidden="1" x14ac:dyDescent="0.25">
      <c r="B430" s="3" t="s">
        <v>538</v>
      </c>
      <c r="C430" s="3" t="s">
        <v>754</v>
      </c>
      <c r="D430" s="3" t="s">
        <v>348</v>
      </c>
      <c r="E430" s="1" t="s">
        <v>755</v>
      </c>
      <c r="F430" s="5">
        <v>700</v>
      </c>
      <c r="G430" s="5">
        <v>0</v>
      </c>
      <c r="H430" s="5">
        <v>700</v>
      </c>
      <c r="I430" s="5">
        <v>0</v>
      </c>
      <c r="J430" s="5">
        <v>5145.75</v>
      </c>
      <c r="K430" s="5">
        <v>5145.75</v>
      </c>
    </row>
    <row r="431" spans="2:11" hidden="1" x14ac:dyDescent="0.25">
      <c r="B431" s="3" t="s">
        <v>538</v>
      </c>
      <c r="C431" s="3" t="s">
        <v>754</v>
      </c>
      <c r="D431" s="3" t="s">
        <v>346</v>
      </c>
      <c r="E431" s="1" t="s">
        <v>753</v>
      </c>
      <c r="F431" s="5">
        <v>4525.51</v>
      </c>
      <c r="G431" s="5">
        <v>0</v>
      </c>
      <c r="H431" s="5">
        <v>4525.51</v>
      </c>
      <c r="I431" s="5">
        <v>244.78</v>
      </c>
      <c r="J431" s="5">
        <v>3007.42</v>
      </c>
      <c r="K431" s="5">
        <v>3007.42</v>
      </c>
    </row>
    <row r="432" spans="2:11" hidden="1" x14ac:dyDescent="0.25">
      <c r="B432" s="3" t="s">
        <v>538</v>
      </c>
      <c r="C432" s="3" t="s">
        <v>727</v>
      </c>
      <c r="D432" s="3" t="s">
        <v>232</v>
      </c>
      <c r="E432" s="1" t="s">
        <v>752</v>
      </c>
      <c r="F432" s="5">
        <v>72291.570000000007</v>
      </c>
      <c r="G432" s="5">
        <v>0</v>
      </c>
      <c r="H432" s="5">
        <v>72291.570000000007</v>
      </c>
      <c r="I432" s="5">
        <v>5224.13</v>
      </c>
      <c r="J432" s="5">
        <v>43565.88</v>
      </c>
      <c r="K432" s="5">
        <v>43565.88</v>
      </c>
    </row>
    <row r="433" spans="2:11" hidden="1" x14ac:dyDescent="0.25">
      <c r="B433" s="3" t="s">
        <v>538</v>
      </c>
      <c r="C433" s="3" t="s">
        <v>727</v>
      </c>
      <c r="D433" s="3" t="s">
        <v>751</v>
      </c>
      <c r="E433" s="1" t="s">
        <v>750</v>
      </c>
      <c r="F433" s="5">
        <v>60670.65</v>
      </c>
      <c r="G433" s="5">
        <v>0</v>
      </c>
      <c r="H433" s="5">
        <v>60670.65</v>
      </c>
      <c r="I433" s="5">
        <v>5719.01</v>
      </c>
      <c r="J433" s="5">
        <v>48613.98</v>
      </c>
      <c r="K433" s="5">
        <v>48613.98</v>
      </c>
    </row>
    <row r="434" spans="2:11" hidden="1" x14ac:dyDescent="0.25">
      <c r="B434" s="3" t="s">
        <v>538</v>
      </c>
      <c r="C434" s="3" t="s">
        <v>727</v>
      </c>
      <c r="D434" s="3" t="s">
        <v>251</v>
      </c>
      <c r="E434" s="1" t="s">
        <v>749</v>
      </c>
      <c r="F434" s="5">
        <v>0</v>
      </c>
      <c r="G434" s="5">
        <v>0</v>
      </c>
      <c r="H434" s="5">
        <v>0</v>
      </c>
      <c r="I434" s="5">
        <v>33.200000000000003</v>
      </c>
      <c r="J434" s="5">
        <v>33.200000000000003</v>
      </c>
      <c r="K434" s="5">
        <v>33.200000000000003</v>
      </c>
    </row>
    <row r="435" spans="2:11" x14ac:dyDescent="0.25">
      <c r="B435" s="3" t="s">
        <v>538</v>
      </c>
      <c r="C435" s="3" t="s">
        <v>727</v>
      </c>
      <c r="D435" s="3" t="s">
        <v>171</v>
      </c>
      <c r="E435" s="1" t="s">
        <v>748</v>
      </c>
      <c r="F435" s="5">
        <v>60000</v>
      </c>
      <c r="G435" s="5">
        <v>0</v>
      </c>
      <c r="H435" s="5">
        <v>60000</v>
      </c>
      <c r="I435" s="5">
        <v>10760.92</v>
      </c>
      <c r="J435" s="5">
        <v>11904.77</v>
      </c>
      <c r="K435" s="5">
        <v>11904.77</v>
      </c>
    </row>
    <row r="436" spans="2:11" x14ac:dyDescent="0.25">
      <c r="B436" s="3" t="s">
        <v>538</v>
      </c>
      <c r="C436" s="3" t="s">
        <v>727</v>
      </c>
      <c r="D436" s="3" t="s">
        <v>496</v>
      </c>
      <c r="E436" s="1" t="s">
        <v>747</v>
      </c>
      <c r="F436" s="5">
        <v>155050</v>
      </c>
      <c r="G436" s="5">
        <v>26486.9</v>
      </c>
      <c r="H436" s="5">
        <v>181536.9</v>
      </c>
      <c r="I436" s="5">
        <v>114916.6</v>
      </c>
      <c r="J436" s="5">
        <v>154200.04</v>
      </c>
      <c r="K436" s="5">
        <v>154200.04</v>
      </c>
    </row>
    <row r="437" spans="2:11" x14ac:dyDescent="0.25">
      <c r="B437" s="3" t="s">
        <v>538</v>
      </c>
      <c r="C437" s="3" t="s">
        <v>727</v>
      </c>
      <c r="D437" s="3" t="s">
        <v>166</v>
      </c>
      <c r="E437" s="1" t="s">
        <v>746</v>
      </c>
      <c r="F437" s="5">
        <v>0</v>
      </c>
      <c r="G437" s="5">
        <v>0</v>
      </c>
      <c r="H437" s="5">
        <v>0</v>
      </c>
      <c r="I437" s="5">
        <v>10224.5</v>
      </c>
      <c r="J437" s="5">
        <v>10224.5</v>
      </c>
      <c r="K437" s="5">
        <v>10224.5</v>
      </c>
    </row>
    <row r="438" spans="2:11" x14ac:dyDescent="0.25">
      <c r="B438" s="3" t="s">
        <v>538</v>
      </c>
      <c r="C438" s="3" t="s">
        <v>727</v>
      </c>
      <c r="D438" s="3" t="s">
        <v>493</v>
      </c>
      <c r="E438" s="1" t="s">
        <v>745</v>
      </c>
      <c r="F438" s="5">
        <v>322026.67</v>
      </c>
      <c r="G438" s="5">
        <v>46455.199999999997</v>
      </c>
      <c r="H438" s="5">
        <v>368481.87</v>
      </c>
      <c r="I438" s="5">
        <v>125991.44</v>
      </c>
      <c r="J438" s="5">
        <v>318054.33</v>
      </c>
      <c r="K438" s="5">
        <v>318054.33</v>
      </c>
    </row>
    <row r="439" spans="2:11" hidden="1" x14ac:dyDescent="0.25">
      <c r="B439" s="3" t="s">
        <v>538</v>
      </c>
      <c r="C439" s="3" t="s">
        <v>727</v>
      </c>
      <c r="D439" s="3" t="s">
        <v>187</v>
      </c>
      <c r="E439" s="1" t="s">
        <v>744</v>
      </c>
      <c r="F439" s="5">
        <v>72756.02</v>
      </c>
      <c r="G439" s="5">
        <v>0</v>
      </c>
      <c r="H439" s="5">
        <v>72756.02</v>
      </c>
      <c r="I439" s="5">
        <v>0</v>
      </c>
      <c r="J439" s="5">
        <v>72472.11</v>
      </c>
      <c r="K439" s="5">
        <v>72472.11</v>
      </c>
    </row>
    <row r="440" spans="2:11" hidden="1" x14ac:dyDescent="0.25">
      <c r="B440" s="3" t="s">
        <v>538</v>
      </c>
      <c r="C440" s="3" t="s">
        <v>727</v>
      </c>
      <c r="D440" s="3" t="s">
        <v>489</v>
      </c>
      <c r="E440" s="1" t="s">
        <v>743</v>
      </c>
      <c r="F440" s="5">
        <v>17646.95</v>
      </c>
      <c r="G440" s="5">
        <v>0</v>
      </c>
      <c r="H440" s="5">
        <v>17646.95</v>
      </c>
      <c r="I440" s="5">
        <v>0</v>
      </c>
      <c r="J440" s="5">
        <v>0</v>
      </c>
      <c r="K440" s="5">
        <v>0</v>
      </c>
    </row>
    <row r="441" spans="2:11" hidden="1" x14ac:dyDescent="0.25">
      <c r="B441" s="3" t="s">
        <v>538</v>
      </c>
      <c r="C441" s="3" t="s">
        <v>727</v>
      </c>
      <c r="D441" s="3" t="s">
        <v>487</v>
      </c>
      <c r="E441" s="1" t="s">
        <v>742</v>
      </c>
      <c r="F441" s="5">
        <v>63135.47</v>
      </c>
      <c r="G441" s="5">
        <v>0</v>
      </c>
      <c r="H441" s="5">
        <v>63135.47</v>
      </c>
      <c r="I441" s="5">
        <v>0</v>
      </c>
      <c r="J441" s="5">
        <v>31237.3</v>
      </c>
      <c r="K441" s="5">
        <v>31237.3</v>
      </c>
    </row>
    <row r="442" spans="2:11" hidden="1" x14ac:dyDescent="0.25">
      <c r="B442" s="3" t="s">
        <v>538</v>
      </c>
      <c r="C442" s="3" t="s">
        <v>727</v>
      </c>
      <c r="D442" s="3" t="s">
        <v>485</v>
      </c>
      <c r="E442" s="1" t="s">
        <v>741</v>
      </c>
      <c r="F442" s="5">
        <v>11884.92</v>
      </c>
      <c r="G442" s="5">
        <v>0</v>
      </c>
      <c r="H442" s="5">
        <v>11884.92</v>
      </c>
      <c r="I442" s="5">
        <v>0</v>
      </c>
      <c r="J442" s="5">
        <v>12067.52</v>
      </c>
      <c r="K442" s="5">
        <v>12067.52</v>
      </c>
    </row>
    <row r="443" spans="2:11" hidden="1" x14ac:dyDescent="0.25">
      <c r="B443" s="3" t="s">
        <v>538</v>
      </c>
      <c r="C443" s="3" t="s">
        <v>727</v>
      </c>
      <c r="D443" s="3" t="s">
        <v>483</v>
      </c>
      <c r="E443" s="1" t="s">
        <v>740</v>
      </c>
      <c r="F443" s="5">
        <v>20147.91</v>
      </c>
      <c r="G443" s="5">
        <v>0</v>
      </c>
      <c r="H443" s="5">
        <v>20147.91</v>
      </c>
      <c r="I443" s="5">
        <v>0</v>
      </c>
      <c r="J443" s="5">
        <v>19957.650000000001</v>
      </c>
      <c r="K443" s="5">
        <v>19957.650000000001</v>
      </c>
    </row>
    <row r="444" spans="2:11" hidden="1" x14ac:dyDescent="0.25">
      <c r="B444" s="3" t="s">
        <v>538</v>
      </c>
      <c r="C444" s="3" t="s">
        <v>727</v>
      </c>
      <c r="D444" s="3" t="s">
        <v>481</v>
      </c>
      <c r="E444" s="1" t="s">
        <v>739</v>
      </c>
      <c r="F444" s="5">
        <v>13627.54</v>
      </c>
      <c r="G444" s="5">
        <v>0</v>
      </c>
      <c r="H444" s="5">
        <v>13627.54</v>
      </c>
      <c r="I444" s="5">
        <v>0</v>
      </c>
      <c r="J444" s="5">
        <v>9899.35</v>
      </c>
      <c r="K444" s="5">
        <v>9899.35</v>
      </c>
    </row>
    <row r="445" spans="2:11" hidden="1" x14ac:dyDescent="0.25">
      <c r="B445" s="3" t="s">
        <v>538</v>
      </c>
      <c r="C445" s="3" t="s">
        <v>727</v>
      </c>
      <c r="D445" s="3" t="s">
        <v>479</v>
      </c>
      <c r="E445" s="1" t="s">
        <v>738</v>
      </c>
      <c r="F445" s="5">
        <v>60275.38</v>
      </c>
      <c r="G445" s="5">
        <v>0</v>
      </c>
      <c r="H445" s="5">
        <v>60275.38</v>
      </c>
      <c r="I445" s="5">
        <v>0</v>
      </c>
      <c r="J445" s="5">
        <v>34493.730000000003</v>
      </c>
      <c r="K445" s="5">
        <v>34493.730000000003</v>
      </c>
    </row>
    <row r="446" spans="2:11" hidden="1" x14ac:dyDescent="0.25">
      <c r="B446" s="3" t="s">
        <v>538</v>
      </c>
      <c r="C446" s="3" t="s">
        <v>727</v>
      </c>
      <c r="D446" s="3" t="s">
        <v>477</v>
      </c>
      <c r="E446" s="1" t="s">
        <v>737</v>
      </c>
      <c r="F446" s="5">
        <v>214492.02</v>
      </c>
      <c r="G446" s="5">
        <v>0</v>
      </c>
      <c r="H446" s="5">
        <v>214492.02</v>
      </c>
      <c r="I446" s="5">
        <v>0</v>
      </c>
      <c r="J446" s="5">
        <v>126494.69</v>
      </c>
      <c r="K446" s="5">
        <v>126494.69</v>
      </c>
    </row>
    <row r="447" spans="2:11" hidden="1" x14ac:dyDescent="0.25">
      <c r="B447" s="3" t="s">
        <v>538</v>
      </c>
      <c r="C447" s="3" t="s">
        <v>727</v>
      </c>
      <c r="D447" s="3" t="s">
        <v>185</v>
      </c>
      <c r="E447" s="1" t="s">
        <v>736</v>
      </c>
      <c r="F447" s="5">
        <v>206757.5</v>
      </c>
      <c r="G447" s="5">
        <v>0</v>
      </c>
      <c r="H447" s="5">
        <v>206757.5</v>
      </c>
      <c r="I447" s="5">
        <v>0</v>
      </c>
      <c r="J447" s="5">
        <v>203012.98</v>
      </c>
      <c r="K447" s="5">
        <v>203012.98</v>
      </c>
    </row>
    <row r="448" spans="2:11" hidden="1" x14ac:dyDescent="0.25">
      <c r="B448" s="3" t="s">
        <v>538</v>
      </c>
      <c r="C448" s="3" t="s">
        <v>727</v>
      </c>
      <c r="D448" s="3" t="s">
        <v>183</v>
      </c>
      <c r="E448" s="1" t="s">
        <v>735</v>
      </c>
      <c r="F448" s="5">
        <v>15871.74</v>
      </c>
      <c r="G448" s="5">
        <v>0</v>
      </c>
      <c r="H448" s="5">
        <v>15871.74</v>
      </c>
      <c r="I448" s="5">
        <v>0</v>
      </c>
      <c r="J448" s="5">
        <v>15322.36</v>
      </c>
      <c r="K448" s="5">
        <v>15322.36</v>
      </c>
    </row>
    <row r="449" spans="2:11" hidden="1" x14ac:dyDescent="0.25">
      <c r="B449" s="3" t="s">
        <v>538</v>
      </c>
      <c r="C449" s="3" t="s">
        <v>727</v>
      </c>
      <c r="D449" s="3" t="s">
        <v>181</v>
      </c>
      <c r="E449" s="1" t="s">
        <v>734</v>
      </c>
      <c r="F449" s="5">
        <v>176067.67</v>
      </c>
      <c r="G449" s="5">
        <v>0</v>
      </c>
      <c r="H449" s="5">
        <v>176067.67</v>
      </c>
      <c r="I449" s="5">
        <v>0</v>
      </c>
      <c r="J449" s="5">
        <v>170765.89</v>
      </c>
      <c r="K449" s="5">
        <v>170765.89</v>
      </c>
    </row>
    <row r="450" spans="2:11" hidden="1" x14ac:dyDescent="0.25">
      <c r="B450" s="3" t="s">
        <v>538</v>
      </c>
      <c r="C450" s="3" t="s">
        <v>727</v>
      </c>
      <c r="D450" s="3" t="s">
        <v>205</v>
      </c>
      <c r="E450" s="1" t="s">
        <v>733</v>
      </c>
      <c r="F450" s="5">
        <v>0</v>
      </c>
      <c r="G450" s="5">
        <v>0</v>
      </c>
      <c r="H450" s="5">
        <v>0</v>
      </c>
      <c r="I450" s="5">
        <v>17168.650000000001</v>
      </c>
      <c r="J450" s="5">
        <v>17168.650000000001</v>
      </c>
      <c r="K450" s="5">
        <v>17168.650000000001</v>
      </c>
    </row>
    <row r="451" spans="2:11" hidden="1" x14ac:dyDescent="0.25">
      <c r="B451" s="3" t="s">
        <v>538</v>
      </c>
      <c r="C451" s="3" t="s">
        <v>727</v>
      </c>
      <c r="D451" s="3" t="s">
        <v>732</v>
      </c>
      <c r="E451" s="1" t="s">
        <v>731</v>
      </c>
      <c r="F451" s="5">
        <v>475846.38</v>
      </c>
      <c r="G451" s="5">
        <v>0</v>
      </c>
      <c r="H451" s="5">
        <v>475846.38</v>
      </c>
      <c r="I451" s="5">
        <v>21315.68</v>
      </c>
      <c r="J451" s="5">
        <v>284381.74</v>
      </c>
      <c r="K451" s="5">
        <v>284381.74</v>
      </c>
    </row>
    <row r="452" spans="2:11" hidden="1" x14ac:dyDescent="0.25">
      <c r="B452" s="3" t="s">
        <v>538</v>
      </c>
      <c r="C452" s="3" t="s">
        <v>727</v>
      </c>
      <c r="D452" s="3" t="s">
        <v>195</v>
      </c>
      <c r="E452" s="1" t="s">
        <v>730</v>
      </c>
      <c r="F452" s="5">
        <v>2000</v>
      </c>
      <c r="G452" s="5">
        <v>0</v>
      </c>
      <c r="H452" s="5">
        <v>2000</v>
      </c>
      <c r="I452" s="5">
        <v>2006.64</v>
      </c>
      <c r="J452" s="5">
        <v>2006.64</v>
      </c>
      <c r="K452" s="5">
        <v>2006.64</v>
      </c>
    </row>
    <row r="453" spans="2:11" hidden="1" x14ac:dyDescent="0.25">
      <c r="B453" s="3" t="s">
        <v>538</v>
      </c>
      <c r="C453" s="3" t="s">
        <v>727</v>
      </c>
      <c r="D453" s="3" t="s">
        <v>237</v>
      </c>
      <c r="E453" s="1" t="s">
        <v>729</v>
      </c>
      <c r="F453" s="5">
        <v>0</v>
      </c>
      <c r="G453" s="5">
        <v>0</v>
      </c>
      <c r="H453" s="5">
        <v>0</v>
      </c>
      <c r="I453" s="5">
        <v>0</v>
      </c>
      <c r="J453" s="5">
        <v>2420</v>
      </c>
      <c r="K453" s="5">
        <v>2420</v>
      </c>
    </row>
    <row r="454" spans="2:11" hidden="1" x14ac:dyDescent="0.25">
      <c r="B454" s="3" t="s">
        <v>538</v>
      </c>
      <c r="C454" s="3" t="s">
        <v>727</v>
      </c>
      <c r="D454" s="3" t="s">
        <v>406</v>
      </c>
      <c r="E454" s="1" t="s">
        <v>728</v>
      </c>
      <c r="F454" s="5">
        <v>0</v>
      </c>
      <c r="G454" s="5">
        <v>0</v>
      </c>
      <c r="H454" s="5">
        <v>0</v>
      </c>
      <c r="I454" s="5">
        <v>0</v>
      </c>
      <c r="J454" s="5">
        <v>323081.96000000002</v>
      </c>
      <c r="K454" s="5">
        <v>323081.96000000002</v>
      </c>
    </row>
    <row r="455" spans="2:11" hidden="1" x14ac:dyDescent="0.25">
      <c r="B455" s="3" t="s">
        <v>538</v>
      </c>
      <c r="C455" s="3" t="s">
        <v>727</v>
      </c>
      <c r="D455" s="3" t="s">
        <v>173</v>
      </c>
      <c r="E455" s="1" t="s">
        <v>726</v>
      </c>
      <c r="F455" s="5">
        <v>2035988.3</v>
      </c>
      <c r="G455" s="5">
        <v>0</v>
      </c>
      <c r="H455" s="5">
        <v>2035988.3</v>
      </c>
      <c r="I455" s="5">
        <v>293239.07</v>
      </c>
      <c r="J455" s="5">
        <v>1231632.5900000001</v>
      </c>
      <c r="K455" s="5">
        <v>1231632.5900000001</v>
      </c>
    </row>
    <row r="456" spans="2:11" hidden="1" x14ac:dyDescent="0.25">
      <c r="B456" s="3" t="s">
        <v>538</v>
      </c>
      <c r="C456" s="3" t="s">
        <v>700</v>
      </c>
      <c r="D456" s="3" t="s">
        <v>257</v>
      </c>
      <c r="E456" s="1" t="s">
        <v>725</v>
      </c>
      <c r="F456" s="5">
        <v>9000</v>
      </c>
      <c r="G456" s="5">
        <v>0</v>
      </c>
      <c r="H456" s="5">
        <v>9000</v>
      </c>
      <c r="I456" s="5">
        <v>0</v>
      </c>
      <c r="J456" s="5">
        <v>6348.53</v>
      </c>
      <c r="K456" s="5">
        <v>6348.53</v>
      </c>
    </row>
    <row r="457" spans="2:11" hidden="1" x14ac:dyDescent="0.25">
      <c r="B457" s="3" t="s">
        <v>538</v>
      </c>
      <c r="C457" s="3" t="s">
        <v>700</v>
      </c>
      <c r="D457" s="3" t="s">
        <v>207</v>
      </c>
      <c r="E457" s="1" t="s">
        <v>724</v>
      </c>
      <c r="F457" s="5">
        <v>0</v>
      </c>
      <c r="G457" s="5">
        <v>0</v>
      </c>
      <c r="H457" s="5">
        <v>0</v>
      </c>
      <c r="I457" s="5">
        <v>10848.52</v>
      </c>
      <c r="J457" s="5">
        <v>10848.52</v>
      </c>
      <c r="K457" s="5">
        <v>10848.52</v>
      </c>
    </row>
    <row r="458" spans="2:11" hidden="1" x14ac:dyDescent="0.25">
      <c r="B458" s="3" t="s">
        <v>538</v>
      </c>
      <c r="C458" s="3" t="s">
        <v>700</v>
      </c>
      <c r="D458" s="3" t="s">
        <v>332</v>
      </c>
      <c r="E458" s="1" t="s">
        <v>723</v>
      </c>
      <c r="F458" s="5">
        <v>65000</v>
      </c>
      <c r="G458" s="5">
        <v>0</v>
      </c>
      <c r="H458" s="5">
        <v>65000</v>
      </c>
      <c r="I458" s="5">
        <v>38629.5</v>
      </c>
      <c r="J458" s="5">
        <v>59713.29</v>
      </c>
      <c r="K458" s="5">
        <v>59713.29</v>
      </c>
    </row>
    <row r="459" spans="2:11" hidden="1" x14ac:dyDescent="0.25">
      <c r="B459" s="3" t="s">
        <v>538</v>
      </c>
      <c r="C459" s="3" t="s">
        <v>700</v>
      </c>
      <c r="D459" s="3" t="s">
        <v>722</v>
      </c>
      <c r="E459" s="1" t="s">
        <v>721</v>
      </c>
      <c r="F459" s="5">
        <v>89000</v>
      </c>
      <c r="G459" s="5">
        <v>0</v>
      </c>
      <c r="H459" s="5">
        <v>89000</v>
      </c>
      <c r="I459" s="5">
        <v>3955.68</v>
      </c>
      <c r="J459" s="5">
        <v>78729.7</v>
      </c>
      <c r="K459" s="5">
        <v>78729.7</v>
      </c>
    </row>
    <row r="460" spans="2:11" hidden="1" x14ac:dyDescent="0.25">
      <c r="B460" s="3" t="s">
        <v>538</v>
      </c>
      <c r="C460" s="3" t="s">
        <v>700</v>
      </c>
      <c r="D460" s="3" t="s">
        <v>720</v>
      </c>
      <c r="E460" s="1" t="s">
        <v>719</v>
      </c>
      <c r="F460" s="5">
        <v>79500</v>
      </c>
      <c r="G460" s="5">
        <v>0</v>
      </c>
      <c r="H460" s="5">
        <v>79500</v>
      </c>
      <c r="I460" s="5">
        <v>0</v>
      </c>
      <c r="J460" s="5">
        <v>63830.54</v>
      </c>
      <c r="K460" s="5">
        <v>63830.54</v>
      </c>
    </row>
    <row r="461" spans="2:11" hidden="1" x14ac:dyDescent="0.25">
      <c r="B461" s="3" t="s">
        <v>538</v>
      </c>
      <c r="C461" s="3" t="s">
        <v>700</v>
      </c>
      <c r="D461" s="3" t="s">
        <v>363</v>
      </c>
      <c r="E461" s="1" t="s">
        <v>718</v>
      </c>
      <c r="F461" s="5">
        <v>250000</v>
      </c>
      <c r="G461" s="5">
        <v>125000</v>
      </c>
      <c r="H461" s="5">
        <v>375000</v>
      </c>
      <c r="I461" s="5">
        <v>224623.99</v>
      </c>
      <c r="J461" s="5">
        <v>224623.99</v>
      </c>
      <c r="K461" s="5">
        <v>224623.99</v>
      </c>
    </row>
    <row r="462" spans="2:11" hidden="1" x14ac:dyDescent="0.25">
      <c r="B462" s="3" t="s">
        <v>538</v>
      </c>
      <c r="C462" s="3" t="s">
        <v>700</v>
      </c>
      <c r="D462" s="3" t="s">
        <v>512</v>
      </c>
      <c r="E462" s="1" t="s">
        <v>717</v>
      </c>
      <c r="F462" s="5">
        <v>0</v>
      </c>
      <c r="G462" s="5">
        <v>0</v>
      </c>
      <c r="H462" s="5">
        <v>0</v>
      </c>
      <c r="I462" s="5">
        <v>0</v>
      </c>
      <c r="J462" s="5">
        <v>0</v>
      </c>
      <c r="K462" s="5">
        <v>0</v>
      </c>
    </row>
    <row r="463" spans="2:11" hidden="1" x14ac:dyDescent="0.25">
      <c r="B463" s="3" t="s">
        <v>538</v>
      </c>
      <c r="C463" s="3" t="s">
        <v>700</v>
      </c>
      <c r="D463" s="3" t="s">
        <v>639</v>
      </c>
      <c r="E463" s="1" t="s">
        <v>716</v>
      </c>
      <c r="F463" s="5">
        <v>0</v>
      </c>
      <c r="G463" s="5">
        <v>19740</v>
      </c>
      <c r="H463" s="5">
        <v>19740</v>
      </c>
      <c r="I463" s="5">
        <v>20356.919999999998</v>
      </c>
      <c r="J463" s="5">
        <v>20356.919999999998</v>
      </c>
      <c r="K463" s="5">
        <v>20356.919999999998</v>
      </c>
    </row>
    <row r="464" spans="2:11" hidden="1" x14ac:dyDescent="0.25">
      <c r="B464" s="3" t="s">
        <v>538</v>
      </c>
      <c r="C464" s="3" t="s">
        <v>700</v>
      </c>
      <c r="D464" s="3" t="s">
        <v>489</v>
      </c>
      <c r="E464" s="1" t="s">
        <v>715</v>
      </c>
      <c r="F464" s="5">
        <v>17646.95</v>
      </c>
      <c r="G464" s="5">
        <v>0</v>
      </c>
      <c r="H464" s="5">
        <v>17646.95</v>
      </c>
      <c r="I464" s="5">
        <v>0</v>
      </c>
      <c r="J464" s="5">
        <v>17837.59</v>
      </c>
      <c r="K464" s="5">
        <v>17837.59</v>
      </c>
    </row>
    <row r="465" spans="2:11" hidden="1" x14ac:dyDescent="0.25">
      <c r="B465" s="3" t="s">
        <v>538</v>
      </c>
      <c r="C465" s="3" t="s">
        <v>700</v>
      </c>
      <c r="D465" s="3" t="s">
        <v>483</v>
      </c>
      <c r="E465" s="1" t="s">
        <v>714</v>
      </c>
      <c r="F465" s="5">
        <v>10073.959999999999</v>
      </c>
      <c r="G465" s="5">
        <v>0</v>
      </c>
      <c r="H465" s="5">
        <v>10073.959999999999</v>
      </c>
      <c r="I465" s="5">
        <v>0</v>
      </c>
      <c r="J465" s="5">
        <v>10196.66</v>
      </c>
      <c r="K465" s="5">
        <v>10196.66</v>
      </c>
    </row>
    <row r="466" spans="2:11" hidden="1" x14ac:dyDescent="0.25">
      <c r="B466" s="3" t="s">
        <v>538</v>
      </c>
      <c r="C466" s="3" t="s">
        <v>700</v>
      </c>
      <c r="D466" s="3" t="s">
        <v>713</v>
      </c>
      <c r="E466" s="1" t="s">
        <v>712</v>
      </c>
      <c r="F466" s="5">
        <v>9232.41</v>
      </c>
      <c r="G466" s="5">
        <v>0</v>
      </c>
      <c r="H466" s="5">
        <v>9232.41</v>
      </c>
      <c r="I466" s="5">
        <v>0</v>
      </c>
      <c r="J466" s="5">
        <v>9325.57</v>
      </c>
      <c r="K466" s="5">
        <v>9325.57</v>
      </c>
    </row>
    <row r="467" spans="2:11" hidden="1" x14ac:dyDescent="0.25">
      <c r="B467" s="3" t="s">
        <v>538</v>
      </c>
      <c r="C467" s="3" t="s">
        <v>700</v>
      </c>
      <c r="D467" s="3" t="s">
        <v>481</v>
      </c>
      <c r="E467" s="1" t="s">
        <v>711</v>
      </c>
      <c r="F467" s="5">
        <v>8850.2099999999991</v>
      </c>
      <c r="G467" s="5">
        <v>0</v>
      </c>
      <c r="H467" s="5">
        <v>8850.2099999999991</v>
      </c>
      <c r="I467" s="5">
        <v>0</v>
      </c>
      <c r="J467" s="5">
        <v>8624.6200000000008</v>
      </c>
      <c r="K467" s="5">
        <v>8624.6200000000008</v>
      </c>
    </row>
    <row r="468" spans="2:11" hidden="1" x14ac:dyDescent="0.25">
      <c r="B468" s="3" t="s">
        <v>538</v>
      </c>
      <c r="C468" s="3" t="s">
        <v>700</v>
      </c>
      <c r="D468" s="3" t="s">
        <v>479</v>
      </c>
      <c r="E468" s="1" t="s">
        <v>710</v>
      </c>
      <c r="F468" s="5">
        <v>20399.25</v>
      </c>
      <c r="G468" s="5">
        <v>0</v>
      </c>
      <c r="H468" s="5">
        <v>20399.25</v>
      </c>
      <c r="I468" s="5">
        <v>0</v>
      </c>
      <c r="J468" s="5">
        <v>20345.14</v>
      </c>
      <c r="K468" s="5">
        <v>20345.14</v>
      </c>
    </row>
    <row r="469" spans="2:11" hidden="1" x14ac:dyDescent="0.25">
      <c r="B469" s="3" t="s">
        <v>538</v>
      </c>
      <c r="C469" s="3" t="s">
        <v>700</v>
      </c>
      <c r="D469" s="3" t="s">
        <v>477</v>
      </c>
      <c r="E469" s="1" t="s">
        <v>709</v>
      </c>
      <c r="F469" s="5">
        <v>78627.789999999994</v>
      </c>
      <c r="G469" s="5">
        <v>0</v>
      </c>
      <c r="H469" s="5">
        <v>78627.789999999994</v>
      </c>
      <c r="I469" s="5">
        <v>0</v>
      </c>
      <c r="J469" s="5">
        <v>78189.679999999993</v>
      </c>
      <c r="K469" s="5">
        <v>78189.679999999993</v>
      </c>
    </row>
    <row r="470" spans="2:11" hidden="1" x14ac:dyDescent="0.25">
      <c r="B470" s="3" t="s">
        <v>538</v>
      </c>
      <c r="C470" s="3" t="s">
        <v>700</v>
      </c>
      <c r="D470" s="3" t="s">
        <v>185</v>
      </c>
      <c r="E470" s="1" t="s">
        <v>708</v>
      </c>
      <c r="F470" s="5">
        <v>973122</v>
      </c>
      <c r="G470" s="5">
        <v>0</v>
      </c>
      <c r="H470" s="5">
        <v>973122</v>
      </c>
      <c r="I470" s="5">
        <v>0</v>
      </c>
      <c r="J470" s="5">
        <v>893331.32</v>
      </c>
      <c r="K470" s="5">
        <v>893331.32</v>
      </c>
    </row>
    <row r="471" spans="2:11" hidden="1" x14ac:dyDescent="0.25">
      <c r="B471" s="3" t="s">
        <v>538</v>
      </c>
      <c r="C471" s="3" t="s">
        <v>700</v>
      </c>
      <c r="D471" s="3" t="s">
        <v>183</v>
      </c>
      <c r="E471" s="1" t="s">
        <v>707</v>
      </c>
      <c r="F471" s="5">
        <v>2367.67</v>
      </c>
      <c r="G471" s="5">
        <v>0</v>
      </c>
      <c r="H471" s="5">
        <v>2367.67</v>
      </c>
      <c r="I471" s="5">
        <v>0</v>
      </c>
      <c r="J471" s="5">
        <v>2367.0500000000002</v>
      </c>
      <c r="K471" s="5">
        <v>2367.0500000000002</v>
      </c>
    </row>
    <row r="472" spans="2:11" hidden="1" x14ac:dyDescent="0.25">
      <c r="B472" s="3" t="s">
        <v>538</v>
      </c>
      <c r="C472" s="3" t="s">
        <v>700</v>
      </c>
      <c r="D472" s="3" t="s">
        <v>181</v>
      </c>
      <c r="E472" s="1" t="s">
        <v>706</v>
      </c>
      <c r="F472" s="5">
        <v>317540.39</v>
      </c>
      <c r="G472" s="5">
        <v>0</v>
      </c>
      <c r="H472" s="5">
        <v>317540.39</v>
      </c>
      <c r="I472" s="5">
        <v>0</v>
      </c>
      <c r="J472" s="5">
        <v>293432.96999999997</v>
      </c>
      <c r="K472" s="5">
        <v>293432.96999999997</v>
      </c>
    </row>
    <row r="473" spans="2:11" hidden="1" x14ac:dyDescent="0.25">
      <c r="B473" s="3" t="s">
        <v>538</v>
      </c>
      <c r="C473" s="3" t="s">
        <v>700</v>
      </c>
      <c r="D473" s="3" t="s">
        <v>205</v>
      </c>
      <c r="E473" s="1" t="s">
        <v>705</v>
      </c>
      <c r="F473" s="5">
        <v>4000</v>
      </c>
      <c r="G473" s="5">
        <v>0</v>
      </c>
      <c r="H473" s="5">
        <v>4000</v>
      </c>
      <c r="I473" s="5">
        <v>0</v>
      </c>
      <c r="J473" s="5">
        <v>2400.64</v>
      </c>
      <c r="K473" s="5">
        <v>2400.64</v>
      </c>
    </row>
    <row r="474" spans="2:11" hidden="1" x14ac:dyDescent="0.25">
      <c r="B474" s="3" t="s">
        <v>538</v>
      </c>
      <c r="C474" s="3" t="s">
        <v>700</v>
      </c>
      <c r="D474" s="3" t="s">
        <v>704</v>
      </c>
      <c r="E474" s="1" t="s">
        <v>703</v>
      </c>
      <c r="F474" s="5">
        <v>50000</v>
      </c>
      <c r="G474" s="5">
        <v>0</v>
      </c>
      <c r="H474" s="5">
        <v>50000</v>
      </c>
      <c r="I474" s="5">
        <v>0</v>
      </c>
      <c r="J474" s="5">
        <v>41335.22</v>
      </c>
      <c r="K474" s="5">
        <v>41335.22</v>
      </c>
    </row>
    <row r="475" spans="2:11" hidden="1" x14ac:dyDescent="0.25">
      <c r="B475" s="3" t="s">
        <v>538</v>
      </c>
      <c r="C475" s="3" t="s">
        <v>700</v>
      </c>
      <c r="D475" s="3" t="s">
        <v>203</v>
      </c>
      <c r="E475" s="1" t="s">
        <v>702</v>
      </c>
      <c r="F475" s="5">
        <v>2000</v>
      </c>
      <c r="G475" s="5">
        <v>0</v>
      </c>
      <c r="H475" s="5">
        <v>2000</v>
      </c>
      <c r="I475" s="5">
        <v>0</v>
      </c>
      <c r="J475" s="5">
        <v>0</v>
      </c>
      <c r="K475" s="5">
        <v>0</v>
      </c>
    </row>
    <row r="476" spans="2:11" hidden="1" x14ac:dyDescent="0.25">
      <c r="B476" s="3" t="s">
        <v>538</v>
      </c>
      <c r="C476" s="3" t="s">
        <v>700</v>
      </c>
      <c r="D476" s="3" t="s">
        <v>355</v>
      </c>
      <c r="E476" s="1" t="s">
        <v>701</v>
      </c>
      <c r="F476" s="5">
        <v>1020500</v>
      </c>
      <c r="G476" s="5">
        <v>0</v>
      </c>
      <c r="H476" s="5">
        <v>1020500</v>
      </c>
      <c r="I476" s="5">
        <v>774639.85</v>
      </c>
      <c r="J476" s="5">
        <v>985665.75</v>
      </c>
      <c r="K476" s="5">
        <v>985665.75</v>
      </c>
    </row>
    <row r="477" spans="2:11" hidden="1" x14ac:dyDescent="0.25">
      <c r="B477" s="3" t="s">
        <v>538</v>
      </c>
      <c r="C477" s="3" t="s">
        <v>700</v>
      </c>
      <c r="D477" s="3" t="s">
        <v>173</v>
      </c>
      <c r="E477" s="1" t="s">
        <v>699</v>
      </c>
      <c r="F477" s="5">
        <v>58020.83</v>
      </c>
      <c r="G477" s="5">
        <v>0</v>
      </c>
      <c r="H477" s="5">
        <v>58020.83</v>
      </c>
      <c r="I477" s="5">
        <v>0</v>
      </c>
      <c r="J477" s="5">
        <v>0</v>
      </c>
      <c r="K477" s="5">
        <v>0</v>
      </c>
    </row>
    <row r="478" spans="2:11" hidden="1" x14ac:dyDescent="0.25">
      <c r="B478" s="3" t="s">
        <v>538</v>
      </c>
      <c r="C478" s="3" t="s">
        <v>690</v>
      </c>
      <c r="D478" s="3" t="s">
        <v>489</v>
      </c>
      <c r="E478" s="1" t="s">
        <v>698</v>
      </c>
      <c r="F478" s="5">
        <v>17646.95</v>
      </c>
      <c r="G478" s="5">
        <v>0</v>
      </c>
      <c r="H478" s="5">
        <v>17646.95</v>
      </c>
      <c r="I478" s="5">
        <v>0</v>
      </c>
      <c r="J478" s="5">
        <v>17829.2</v>
      </c>
      <c r="K478" s="5">
        <v>17829.2</v>
      </c>
    </row>
    <row r="479" spans="2:11" hidden="1" x14ac:dyDescent="0.25">
      <c r="B479" s="3" t="s">
        <v>538</v>
      </c>
      <c r="C479" s="3" t="s">
        <v>690</v>
      </c>
      <c r="D479" s="3" t="s">
        <v>483</v>
      </c>
      <c r="E479" s="1" t="s">
        <v>697</v>
      </c>
      <c r="F479" s="5">
        <v>10073.959999999999</v>
      </c>
      <c r="G479" s="5">
        <v>0</v>
      </c>
      <c r="H479" s="5">
        <v>10073.959999999999</v>
      </c>
      <c r="I479" s="5">
        <v>0</v>
      </c>
      <c r="J479" s="5">
        <v>10200.06</v>
      </c>
      <c r="K479" s="5">
        <v>10200.06</v>
      </c>
    </row>
    <row r="480" spans="2:11" hidden="1" x14ac:dyDescent="0.25">
      <c r="B480" s="3" t="s">
        <v>538</v>
      </c>
      <c r="C480" s="3" t="s">
        <v>690</v>
      </c>
      <c r="D480" s="3" t="s">
        <v>481</v>
      </c>
      <c r="E480" s="1" t="s">
        <v>696</v>
      </c>
      <c r="F480" s="5">
        <v>8120.79</v>
      </c>
      <c r="G480" s="5">
        <v>0</v>
      </c>
      <c r="H480" s="5">
        <v>8120.79</v>
      </c>
      <c r="I480" s="5">
        <v>0</v>
      </c>
      <c r="J480" s="5">
        <v>7914.64</v>
      </c>
      <c r="K480" s="5">
        <v>7914.64</v>
      </c>
    </row>
    <row r="481" spans="2:11" hidden="1" x14ac:dyDescent="0.25">
      <c r="B481" s="3" t="s">
        <v>538</v>
      </c>
      <c r="C481" s="3" t="s">
        <v>690</v>
      </c>
      <c r="D481" s="3" t="s">
        <v>479</v>
      </c>
      <c r="E481" s="1" t="s">
        <v>695</v>
      </c>
      <c r="F481" s="5">
        <v>15323.99</v>
      </c>
      <c r="G481" s="5">
        <v>0</v>
      </c>
      <c r="H481" s="5">
        <v>15323.99</v>
      </c>
      <c r="I481" s="5">
        <v>0</v>
      </c>
      <c r="J481" s="5">
        <v>15239.02</v>
      </c>
      <c r="K481" s="5">
        <v>15239.02</v>
      </c>
    </row>
    <row r="482" spans="2:11" hidden="1" x14ac:dyDescent="0.25">
      <c r="B482" s="3" t="s">
        <v>538</v>
      </c>
      <c r="C482" s="3" t="s">
        <v>690</v>
      </c>
      <c r="D482" s="3" t="s">
        <v>477</v>
      </c>
      <c r="E482" s="1" t="s">
        <v>694</v>
      </c>
      <c r="F482" s="5">
        <v>48524.45</v>
      </c>
      <c r="G482" s="5">
        <v>0</v>
      </c>
      <c r="H482" s="5">
        <v>48524.45</v>
      </c>
      <c r="I482" s="5">
        <v>0</v>
      </c>
      <c r="J482" s="5">
        <v>48254.14</v>
      </c>
      <c r="K482" s="5">
        <v>48254.14</v>
      </c>
    </row>
    <row r="483" spans="2:11" hidden="1" x14ac:dyDescent="0.25">
      <c r="B483" s="3" t="s">
        <v>538</v>
      </c>
      <c r="C483" s="3" t="s">
        <v>690</v>
      </c>
      <c r="D483" s="3" t="s">
        <v>181</v>
      </c>
      <c r="E483" s="1" t="s">
        <v>693</v>
      </c>
      <c r="F483" s="5">
        <v>27573.13</v>
      </c>
      <c r="G483" s="5">
        <v>0</v>
      </c>
      <c r="H483" s="5">
        <v>27573.13</v>
      </c>
      <c r="I483" s="5">
        <v>0</v>
      </c>
      <c r="J483" s="5">
        <v>21273.11</v>
      </c>
      <c r="K483" s="5">
        <v>21273.11</v>
      </c>
    </row>
    <row r="484" spans="2:11" hidden="1" x14ac:dyDescent="0.25">
      <c r="B484" s="3" t="s">
        <v>538</v>
      </c>
      <c r="C484" s="3" t="s">
        <v>690</v>
      </c>
      <c r="D484" s="3" t="s">
        <v>197</v>
      </c>
      <c r="E484" s="1" t="s">
        <v>692</v>
      </c>
      <c r="F484" s="5">
        <v>700</v>
      </c>
      <c r="G484" s="5">
        <v>0</v>
      </c>
      <c r="H484" s="5">
        <v>700</v>
      </c>
      <c r="I484" s="5">
        <v>0</v>
      </c>
      <c r="J484" s="5">
        <v>0</v>
      </c>
      <c r="K484" s="5">
        <v>0</v>
      </c>
    </row>
    <row r="485" spans="2:11" hidden="1" x14ac:dyDescent="0.25">
      <c r="B485" s="3" t="s">
        <v>538</v>
      </c>
      <c r="C485" s="3" t="s">
        <v>690</v>
      </c>
      <c r="D485" s="3" t="s">
        <v>195</v>
      </c>
      <c r="E485" s="1" t="s">
        <v>691</v>
      </c>
      <c r="F485" s="5">
        <v>2000</v>
      </c>
      <c r="G485" s="5">
        <v>0</v>
      </c>
      <c r="H485" s="5">
        <v>2000</v>
      </c>
      <c r="I485" s="5">
        <v>0</v>
      </c>
      <c r="J485" s="5">
        <v>0</v>
      </c>
      <c r="K485" s="5">
        <v>0</v>
      </c>
    </row>
    <row r="486" spans="2:11" hidden="1" x14ac:dyDescent="0.25">
      <c r="B486" s="3" t="s">
        <v>538</v>
      </c>
      <c r="C486" s="3" t="s">
        <v>690</v>
      </c>
      <c r="D486" s="3" t="s">
        <v>173</v>
      </c>
      <c r="E486" s="1" t="s">
        <v>689</v>
      </c>
      <c r="F486" s="5">
        <v>3000</v>
      </c>
      <c r="G486" s="5">
        <v>0</v>
      </c>
      <c r="H486" s="5">
        <v>3000</v>
      </c>
      <c r="I486" s="5">
        <v>0</v>
      </c>
      <c r="J486" s="5">
        <v>0</v>
      </c>
      <c r="K486" s="5">
        <v>0</v>
      </c>
    </row>
    <row r="487" spans="2:11" hidden="1" x14ac:dyDescent="0.25">
      <c r="B487" s="3" t="s">
        <v>538</v>
      </c>
      <c r="C487" s="3" t="s">
        <v>677</v>
      </c>
      <c r="D487" s="3" t="s">
        <v>239</v>
      </c>
      <c r="E487" s="1" t="s">
        <v>688</v>
      </c>
      <c r="F487" s="5">
        <v>4000</v>
      </c>
      <c r="G487" s="5">
        <v>0</v>
      </c>
      <c r="H487" s="5">
        <v>4000</v>
      </c>
      <c r="I487" s="5">
        <v>0</v>
      </c>
      <c r="J487" s="5">
        <v>2993.87</v>
      </c>
      <c r="K487" s="5">
        <v>2993.87</v>
      </c>
    </row>
    <row r="488" spans="2:11" hidden="1" x14ac:dyDescent="0.25">
      <c r="B488" s="3" t="s">
        <v>538</v>
      </c>
      <c r="C488" s="3" t="s">
        <v>677</v>
      </c>
      <c r="D488" s="3" t="s">
        <v>489</v>
      </c>
      <c r="E488" s="1" t="s">
        <v>687</v>
      </c>
      <c r="F488" s="5">
        <v>17646.95</v>
      </c>
      <c r="G488" s="5">
        <v>0</v>
      </c>
      <c r="H488" s="5">
        <v>17646.95</v>
      </c>
      <c r="I488" s="5">
        <v>0</v>
      </c>
      <c r="J488" s="5">
        <v>14641.75</v>
      </c>
      <c r="K488" s="5">
        <v>14641.75</v>
      </c>
    </row>
    <row r="489" spans="2:11" hidden="1" x14ac:dyDescent="0.25">
      <c r="B489" s="3" t="s">
        <v>538</v>
      </c>
      <c r="C489" s="3" t="s">
        <v>677</v>
      </c>
      <c r="D489" s="3" t="s">
        <v>483</v>
      </c>
      <c r="E489" s="1" t="s">
        <v>686</v>
      </c>
      <c r="F489" s="5">
        <v>10073.959999999999</v>
      </c>
      <c r="G489" s="5">
        <v>0</v>
      </c>
      <c r="H489" s="5">
        <v>10073.959999999999</v>
      </c>
      <c r="I489" s="5">
        <v>0</v>
      </c>
      <c r="J489" s="5">
        <v>6025.01</v>
      </c>
      <c r="K489" s="5">
        <v>6025.01</v>
      </c>
    </row>
    <row r="490" spans="2:11" hidden="1" x14ac:dyDescent="0.25">
      <c r="B490" s="3" t="s">
        <v>538</v>
      </c>
      <c r="C490" s="3" t="s">
        <v>677</v>
      </c>
      <c r="D490" s="3" t="s">
        <v>481</v>
      </c>
      <c r="E490" s="1" t="s">
        <v>685</v>
      </c>
      <c r="F490" s="5">
        <v>4326.8599999999997</v>
      </c>
      <c r="G490" s="5">
        <v>0</v>
      </c>
      <c r="H490" s="5">
        <v>4326.8599999999997</v>
      </c>
      <c r="I490" s="5">
        <v>0</v>
      </c>
      <c r="J490" s="5">
        <v>2447.0300000000002</v>
      </c>
      <c r="K490" s="5">
        <v>2447.0300000000002</v>
      </c>
    </row>
    <row r="491" spans="2:11" hidden="1" x14ac:dyDescent="0.25">
      <c r="B491" s="3" t="s">
        <v>538</v>
      </c>
      <c r="C491" s="3" t="s">
        <v>677</v>
      </c>
      <c r="D491" s="3" t="s">
        <v>479</v>
      </c>
      <c r="E491" s="1" t="s">
        <v>684</v>
      </c>
      <c r="F491" s="5">
        <v>16457.830000000002</v>
      </c>
      <c r="G491" s="5">
        <v>0</v>
      </c>
      <c r="H491" s="5">
        <v>16457.830000000002</v>
      </c>
      <c r="I491" s="5">
        <v>0</v>
      </c>
      <c r="J491" s="5">
        <v>12214.55</v>
      </c>
      <c r="K491" s="5">
        <v>12214.55</v>
      </c>
    </row>
    <row r="492" spans="2:11" hidden="1" x14ac:dyDescent="0.25">
      <c r="B492" s="3" t="s">
        <v>538</v>
      </c>
      <c r="C492" s="3" t="s">
        <v>677</v>
      </c>
      <c r="D492" s="3" t="s">
        <v>477</v>
      </c>
      <c r="E492" s="1" t="s">
        <v>683</v>
      </c>
      <c r="F492" s="5">
        <v>54079.9</v>
      </c>
      <c r="G492" s="5">
        <v>0</v>
      </c>
      <c r="H492" s="5">
        <v>54079.9</v>
      </c>
      <c r="I492" s="5">
        <v>0</v>
      </c>
      <c r="J492" s="5">
        <v>38755.75</v>
      </c>
      <c r="K492" s="5">
        <v>38755.75</v>
      </c>
    </row>
    <row r="493" spans="2:11" hidden="1" x14ac:dyDescent="0.25">
      <c r="B493" s="3" t="s">
        <v>538</v>
      </c>
      <c r="C493" s="3" t="s">
        <v>677</v>
      </c>
      <c r="D493" s="3" t="s">
        <v>185</v>
      </c>
      <c r="E493" s="1" t="s">
        <v>682</v>
      </c>
      <c r="F493" s="5">
        <v>104319.24</v>
      </c>
      <c r="G493" s="5">
        <v>0</v>
      </c>
      <c r="H493" s="5">
        <v>104319.24</v>
      </c>
      <c r="I493" s="5">
        <v>0</v>
      </c>
      <c r="J493" s="5">
        <v>40249.53</v>
      </c>
      <c r="K493" s="5">
        <v>40249.53</v>
      </c>
    </row>
    <row r="494" spans="2:11" hidden="1" x14ac:dyDescent="0.25">
      <c r="B494" s="3" t="s">
        <v>538</v>
      </c>
      <c r="C494" s="3" t="s">
        <v>677</v>
      </c>
      <c r="D494" s="3" t="s">
        <v>183</v>
      </c>
      <c r="E494" s="1" t="s">
        <v>681</v>
      </c>
      <c r="F494" s="5">
        <v>5884.43</v>
      </c>
      <c r="G494" s="5">
        <v>0</v>
      </c>
      <c r="H494" s="5">
        <v>5884.43</v>
      </c>
      <c r="I494" s="5">
        <v>0</v>
      </c>
      <c r="J494" s="5">
        <v>0</v>
      </c>
      <c r="K494" s="5">
        <v>0</v>
      </c>
    </row>
    <row r="495" spans="2:11" hidden="1" x14ac:dyDescent="0.25">
      <c r="B495" s="3" t="s">
        <v>538</v>
      </c>
      <c r="C495" s="3" t="s">
        <v>677</v>
      </c>
      <c r="D495" s="3" t="s">
        <v>181</v>
      </c>
      <c r="E495" s="1" t="s">
        <v>680</v>
      </c>
      <c r="F495" s="5">
        <v>53170.559999999998</v>
      </c>
      <c r="G495" s="5">
        <v>0</v>
      </c>
      <c r="H495" s="5">
        <v>53170.559999999998</v>
      </c>
      <c r="I495" s="5">
        <v>0</v>
      </c>
      <c r="J495" s="5">
        <v>39384.97</v>
      </c>
      <c r="K495" s="5">
        <v>39384.97</v>
      </c>
    </row>
    <row r="496" spans="2:11" hidden="1" x14ac:dyDescent="0.25">
      <c r="B496" s="3" t="s">
        <v>538</v>
      </c>
      <c r="C496" s="3" t="s">
        <v>677</v>
      </c>
      <c r="D496" s="3" t="s">
        <v>205</v>
      </c>
      <c r="E496" s="1" t="s">
        <v>679</v>
      </c>
      <c r="F496" s="5">
        <v>2000</v>
      </c>
      <c r="G496" s="5">
        <v>0</v>
      </c>
      <c r="H496" s="5">
        <v>2000</v>
      </c>
      <c r="I496" s="5">
        <v>0</v>
      </c>
      <c r="J496" s="5">
        <v>0</v>
      </c>
      <c r="K496" s="5">
        <v>0</v>
      </c>
    </row>
    <row r="497" spans="2:11" hidden="1" x14ac:dyDescent="0.25">
      <c r="B497" s="3" t="s">
        <v>538</v>
      </c>
      <c r="C497" s="3" t="s">
        <v>677</v>
      </c>
      <c r="D497" s="3" t="s">
        <v>406</v>
      </c>
      <c r="E497" s="1" t="s">
        <v>678</v>
      </c>
      <c r="F497" s="5">
        <v>0</v>
      </c>
      <c r="G497" s="5">
        <v>0</v>
      </c>
      <c r="H497" s="5">
        <v>0</v>
      </c>
      <c r="I497" s="5">
        <v>0</v>
      </c>
      <c r="J497" s="5">
        <v>64.62</v>
      </c>
      <c r="K497" s="5">
        <v>64.62</v>
      </c>
    </row>
    <row r="498" spans="2:11" hidden="1" x14ac:dyDescent="0.25">
      <c r="B498" s="3" t="s">
        <v>538</v>
      </c>
      <c r="C498" s="3" t="s">
        <v>677</v>
      </c>
      <c r="D498" s="3" t="s">
        <v>173</v>
      </c>
      <c r="E498" s="1" t="s">
        <v>676</v>
      </c>
      <c r="F498" s="5">
        <v>198962.54</v>
      </c>
      <c r="G498" s="5">
        <v>0</v>
      </c>
      <c r="H498" s="5">
        <v>198962.54</v>
      </c>
      <c r="I498" s="5">
        <v>459.38</v>
      </c>
      <c r="J498" s="5">
        <v>181941.63</v>
      </c>
      <c r="K498" s="5">
        <v>181941.63</v>
      </c>
    </row>
    <row r="499" spans="2:11" hidden="1" x14ac:dyDescent="0.25">
      <c r="B499" s="3" t="s">
        <v>538</v>
      </c>
      <c r="C499" s="3" t="s">
        <v>668</v>
      </c>
      <c r="D499" s="3" t="s">
        <v>489</v>
      </c>
      <c r="E499" s="1" t="s">
        <v>675</v>
      </c>
      <c r="F499" s="5">
        <v>70587.8</v>
      </c>
      <c r="G499" s="5">
        <v>0</v>
      </c>
      <c r="H499" s="5">
        <v>70587.8</v>
      </c>
      <c r="I499" s="5">
        <v>0</v>
      </c>
      <c r="J499" s="5">
        <v>69634.47</v>
      </c>
      <c r="K499" s="5">
        <v>69634.47</v>
      </c>
    </row>
    <row r="500" spans="2:11" hidden="1" x14ac:dyDescent="0.25">
      <c r="B500" s="3" t="s">
        <v>538</v>
      </c>
      <c r="C500" s="3" t="s">
        <v>668</v>
      </c>
      <c r="D500" s="3" t="s">
        <v>485</v>
      </c>
      <c r="E500" s="1" t="s">
        <v>674</v>
      </c>
      <c r="F500" s="5">
        <v>23769.85</v>
      </c>
      <c r="G500" s="5">
        <v>0</v>
      </c>
      <c r="H500" s="5">
        <v>23769.85</v>
      </c>
      <c r="I500" s="5">
        <v>0</v>
      </c>
      <c r="J500" s="5">
        <v>24099.64</v>
      </c>
      <c r="K500" s="5">
        <v>24099.64</v>
      </c>
    </row>
    <row r="501" spans="2:11" hidden="1" x14ac:dyDescent="0.25">
      <c r="B501" s="3" t="s">
        <v>538</v>
      </c>
      <c r="C501" s="3" t="s">
        <v>668</v>
      </c>
      <c r="D501" s="3" t="s">
        <v>483</v>
      </c>
      <c r="E501" s="1" t="s">
        <v>673</v>
      </c>
      <c r="F501" s="5">
        <v>10073.959999999999</v>
      </c>
      <c r="G501" s="5">
        <v>0</v>
      </c>
      <c r="H501" s="5">
        <v>10073.959999999999</v>
      </c>
      <c r="I501" s="5">
        <v>0</v>
      </c>
      <c r="J501" s="5">
        <v>10164.34</v>
      </c>
      <c r="K501" s="5">
        <v>10164.34</v>
      </c>
    </row>
    <row r="502" spans="2:11" hidden="1" x14ac:dyDescent="0.25">
      <c r="B502" s="3" t="s">
        <v>538</v>
      </c>
      <c r="C502" s="3" t="s">
        <v>668</v>
      </c>
      <c r="D502" s="3" t="s">
        <v>481</v>
      </c>
      <c r="E502" s="1" t="s">
        <v>672</v>
      </c>
      <c r="F502" s="5">
        <v>22078.75</v>
      </c>
      <c r="G502" s="5">
        <v>0</v>
      </c>
      <c r="H502" s="5">
        <v>22078.75</v>
      </c>
      <c r="I502" s="5">
        <v>0</v>
      </c>
      <c r="J502" s="5">
        <v>20599.59</v>
      </c>
      <c r="K502" s="5">
        <v>20599.59</v>
      </c>
    </row>
    <row r="503" spans="2:11" hidden="1" x14ac:dyDescent="0.25">
      <c r="B503" s="3" t="s">
        <v>538</v>
      </c>
      <c r="C503" s="3" t="s">
        <v>668</v>
      </c>
      <c r="D503" s="3" t="s">
        <v>479</v>
      </c>
      <c r="E503" s="1" t="s">
        <v>671</v>
      </c>
      <c r="F503" s="5">
        <v>74185.710000000006</v>
      </c>
      <c r="G503" s="5">
        <v>0</v>
      </c>
      <c r="H503" s="5">
        <v>74185.710000000006</v>
      </c>
      <c r="I503" s="5">
        <v>0</v>
      </c>
      <c r="J503" s="5">
        <v>75170.81</v>
      </c>
      <c r="K503" s="5">
        <v>75170.81</v>
      </c>
    </row>
    <row r="504" spans="2:11" hidden="1" x14ac:dyDescent="0.25">
      <c r="B504" s="3" t="s">
        <v>538</v>
      </c>
      <c r="C504" s="3" t="s">
        <v>668</v>
      </c>
      <c r="D504" s="3" t="s">
        <v>477</v>
      </c>
      <c r="E504" s="1" t="s">
        <v>670</v>
      </c>
      <c r="F504" s="5">
        <v>246640.52</v>
      </c>
      <c r="G504" s="5">
        <v>0</v>
      </c>
      <c r="H504" s="5">
        <v>246640.52</v>
      </c>
      <c r="I504" s="5">
        <v>0</v>
      </c>
      <c r="J504" s="5">
        <v>251793.47</v>
      </c>
      <c r="K504" s="5">
        <v>251793.47</v>
      </c>
    </row>
    <row r="505" spans="2:11" hidden="1" x14ac:dyDescent="0.25">
      <c r="B505" s="3" t="s">
        <v>538</v>
      </c>
      <c r="C505" s="3" t="s">
        <v>668</v>
      </c>
      <c r="D505" s="3" t="s">
        <v>181</v>
      </c>
      <c r="E505" s="1" t="s">
        <v>669</v>
      </c>
      <c r="F505" s="5">
        <v>96220.2</v>
      </c>
      <c r="G505" s="5">
        <v>0</v>
      </c>
      <c r="H505" s="5">
        <v>96220.2</v>
      </c>
      <c r="I505" s="5">
        <v>0</v>
      </c>
      <c r="J505" s="5">
        <v>81605.289999999994</v>
      </c>
      <c r="K505" s="5">
        <v>81605.289999999994</v>
      </c>
    </row>
    <row r="506" spans="2:11" hidden="1" x14ac:dyDescent="0.25">
      <c r="B506" s="3" t="s">
        <v>538</v>
      </c>
      <c r="C506" s="3" t="s">
        <v>668</v>
      </c>
      <c r="D506" s="3" t="s">
        <v>552</v>
      </c>
      <c r="E506" s="1" t="s">
        <v>667</v>
      </c>
      <c r="F506" s="5">
        <v>25000</v>
      </c>
      <c r="G506" s="5">
        <v>0</v>
      </c>
      <c r="H506" s="5">
        <v>25000</v>
      </c>
      <c r="I506" s="5">
        <v>8523</v>
      </c>
      <c r="J506" s="5">
        <v>8523</v>
      </c>
      <c r="K506" s="5">
        <v>8523</v>
      </c>
    </row>
    <row r="507" spans="2:11" hidden="1" x14ac:dyDescent="0.25">
      <c r="B507" s="3" t="s">
        <v>538</v>
      </c>
      <c r="C507" s="3" t="s">
        <v>661</v>
      </c>
      <c r="D507" s="3" t="s">
        <v>330</v>
      </c>
      <c r="E507" s="1" t="s">
        <v>666</v>
      </c>
      <c r="F507" s="5">
        <v>44968.25</v>
      </c>
      <c r="G507" s="5">
        <v>0</v>
      </c>
      <c r="H507" s="5">
        <v>44968.25</v>
      </c>
      <c r="I507" s="5">
        <v>5316.17</v>
      </c>
      <c r="J507" s="5">
        <v>45278.21</v>
      </c>
      <c r="K507" s="5">
        <v>45278.21</v>
      </c>
    </row>
    <row r="508" spans="2:11" hidden="1" x14ac:dyDescent="0.25">
      <c r="B508" s="3" t="s">
        <v>538</v>
      </c>
      <c r="C508" s="3" t="s">
        <v>661</v>
      </c>
      <c r="D508" s="3" t="s">
        <v>173</v>
      </c>
      <c r="E508" s="1" t="s">
        <v>665</v>
      </c>
      <c r="F508" s="5">
        <v>14000</v>
      </c>
      <c r="G508" s="5">
        <v>0</v>
      </c>
      <c r="H508" s="5">
        <v>14000</v>
      </c>
      <c r="I508" s="5">
        <v>4319.03</v>
      </c>
      <c r="J508" s="5">
        <v>12425.26</v>
      </c>
      <c r="K508" s="5">
        <v>12425.26</v>
      </c>
    </row>
    <row r="509" spans="2:11" hidden="1" x14ac:dyDescent="0.25">
      <c r="B509" s="3" t="s">
        <v>538</v>
      </c>
      <c r="C509" s="3" t="s">
        <v>661</v>
      </c>
      <c r="D509" s="3" t="s">
        <v>185</v>
      </c>
      <c r="E509" s="1" t="s">
        <v>664</v>
      </c>
      <c r="F509" s="5">
        <v>118673.58</v>
      </c>
      <c r="G509" s="5">
        <v>0</v>
      </c>
      <c r="H509" s="5">
        <v>118673.58</v>
      </c>
      <c r="I509" s="5">
        <v>0</v>
      </c>
      <c r="J509" s="5">
        <v>90869.52</v>
      </c>
      <c r="K509" s="5">
        <v>90869.52</v>
      </c>
    </row>
    <row r="510" spans="2:11" hidden="1" x14ac:dyDescent="0.25">
      <c r="B510" s="3" t="s">
        <v>538</v>
      </c>
      <c r="C510" s="3" t="s">
        <v>661</v>
      </c>
      <c r="D510" s="3" t="s">
        <v>183</v>
      </c>
      <c r="E510" s="1" t="s">
        <v>663</v>
      </c>
      <c r="F510" s="5">
        <v>5999.77</v>
      </c>
      <c r="G510" s="5">
        <v>0</v>
      </c>
      <c r="H510" s="5">
        <v>5999.77</v>
      </c>
      <c r="I510" s="5">
        <v>0</v>
      </c>
      <c r="J510" s="5">
        <v>3984.76</v>
      </c>
      <c r="K510" s="5">
        <v>3984.76</v>
      </c>
    </row>
    <row r="511" spans="2:11" hidden="1" x14ac:dyDescent="0.25">
      <c r="B511" s="3" t="s">
        <v>538</v>
      </c>
      <c r="C511" s="3" t="s">
        <v>661</v>
      </c>
      <c r="D511" s="3" t="s">
        <v>181</v>
      </c>
      <c r="E511" s="1" t="s">
        <v>662</v>
      </c>
      <c r="F511" s="5">
        <v>37996.49</v>
      </c>
      <c r="G511" s="5">
        <v>0</v>
      </c>
      <c r="H511" s="5">
        <v>37996.49</v>
      </c>
      <c r="I511" s="5">
        <v>0</v>
      </c>
      <c r="J511" s="5">
        <v>24132.14</v>
      </c>
      <c r="K511" s="5">
        <v>24132.14</v>
      </c>
    </row>
    <row r="512" spans="2:11" hidden="1" x14ac:dyDescent="0.25">
      <c r="B512" s="3" t="s">
        <v>538</v>
      </c>
      <c r="C512" s="3" t="s">
        <v>661</v>
      </c>
      <c r="D512" s="3" t="s">
        <v>292</v>
      </c>
      <c r="E512" s="1" t="s">
        <v>660</v>
      </c>
      <c r="F512" s="5">
        <v>130000</v>
      </c>
      <c r="G512" s="5">
        <v>0</v>
      </c>
      <c r="H512" s="5">
        <v>130000</v>
      </c>
      <c r="I512" s="5">
        <v>17847.5</v>
      </c>
      <c r="J512" s="5">
        <v>89174.18</v>
      </c>
      <c r="K512" s="5">
        <v>89174.18</v>
      </c>
    </row>
    <row r="513" spans="2:11" hidden="1" x14ac:dyDescent="0.25">
      <c r="B513" s="3" t="s">
        <v>538</v>
      </c>
      <c r="C513" s="3" t="s">
        <v>653</v>
      </c>
      <c r="D513" s="3" t="s">
        <v>185</v>
      </c>
      <c r="E513" s="1" t="s">
        <v>659</v>
      </c>
      <c r="F513" s="5">
        <v>87240.15</v>
      </c>
      <c r="G513" s="5">
        <v>0</v>
      </c>
      <c r="H513" s="5">
        <v>87240.15</v>
      </c>
      <c r="I513" s="5">
        <v>0</v>
      </c>
      <c r="J513" s="5">
        <v>90019.96</v>
      </c>
      <c r="K513" s="5">
        <v>90019.96</v>
      </c>
    </row>
    <row r="514" spans="2:11" hidden="1" x14ac:dyDescent="0.25">
      <c r="B514" s="3" t="s">
        <v>538</v>
      </c>
      <c r="C514" s="3" t="s">
        <v>653</v>
      </c>
      <c r="D514" s="3" t="s">
        <v>183</v>
      </c>
      <c r="E514" s="1" t="s">
        <v>658</v>
      </c>
      <c r="F514" s="5">
        <v>14235.58</v>
      </c>
      <c r="G514" s="5">
        <v>0</v>
      </c>
      <c r="H514" s="5">
        <v>14235.58</v>
      </c>
      <c r="I514" s="5">
        <v>0</v>
      </c>
      <c r="J514" s="5">
        <v>12826.48</v>
      </c>
      <c r="K514" s="5">
        <v>12826.48</v>
      </c>
    </row>
    <row r="515" spans="2:11" hidden="1" x14ac:dyDescent="0.25">
      <c r="B515" s="3" t="s">
        <v>538</v>
      </c>
      <c r="C515" s="3" t="s">
        <v>653</v>
      </c>
      <c r="D515" s="3" t="s">
        <v>181</v>
      </c>
      <c r="E515" s="1" t="s">
        <v>657</v>
      </c>
      <c r="F515" s="5">
        <v>29776.48</v>
      </c>
      <c r="G515" s="5">
        <v>0</v>
      </c>
      <c r="H515" s="5">
        <v>29776.48</v>
      </c>
      <c r="I515" s="5">
        <v>0</v>
      </c>
      <c r="J515" s="5">
        <v>24268.49</v>
      </c>
      <c r="K515" s="5">
        <v>24268.49</v>
      </c>
    </row>
    <row r="516" spans="2:11" hidden="1" x14ac:dyDescent="0.25">
      <c r="B516" s="3" t="s">
        <v>538</v>
      </c>
      <c r="C516" s="3" t="s">
        <v>653</v>
      </c>
      <c r="D516" s="3" t="s">
        <v>292</v>
      </c>
      <c r="E516" s="1" t="s">
        <v>656</v>
      </c>
      <c r="F516" s="5">
        <v>226548.8</v>
      </c>
      <c r="G516" s="5">
        <v>0</v>
      </c>
      <c r="H516" s="5">
        <v>226548.8</v>
      </c>
      <c r="I516" s="5">
        <v>119427.48</v>
      </c>
      <c r="J516" s="5">
        <v>168848.23</v>
      </c>
      <c r="K516" s="5">
        <v>168848.23</v>
      </c>
    </row>
    <row r="517" spans="2:11" hidden="1" x14ac:dyDescent="0.25">
      <c r="B517" s="3" t="s">
        <v>538</v>
      </c>
      <c r="C517" s="3" t="s">
        <v>653</v>
      </c>
      <c r="D517" s="3" t="s">
        <v>655</v>
      </c>
      <c r="E517" s="1" t="s">
        <v>654</v>
      </c>
      <c r="F517" s="5">
        <v>0</v>
      </c>
      <c r="G517" s="5">
        <v>0</v>
      </c>
      <c r="H517" s="5">
        <v>0</v>
      </c>
      <c r="I517" s="5">
        <v>0</v>
      </c>
      <c r="J517" s="5">
        <v>0</v>
      </c>
      <c r="K517" s="5">
        <v>0</v>
      </c>
    </row>
    <row r="518" spans="2:11" hidden="1" x14ac:dyDescent="0.25">
      <c r="B518" s="3" t="s">
        <v>538</v>
      </c>
      <c r="C518" s="3" t="s">
        <v>653</v>
      </c>
      <c r="D518" s="3" t="s">
        <v>173</v>
      </c>
      <c r="E518" s="1" t="s">
        <v>652</v>
      </c>
      <c r="F518" s="5">
        <v>123400</v>
      </c>
      <c r="G518" s="5">
        <v>0</v>
      </c>
      <c r="H518" s="5">
        <v>123400</v>
      </c>
      <c r="I518" s="5">
        <v>19468.900000000001</v>
      </c>
      <c r="J518" s="5">
        <v>76159.710000000006</v>
      </c>
      <c r="K518" s="5">
        <v>76159.710000000006</v>
      </c>
    </row>
    <row r="519" spans="2:11" hidden="1" x14ac:dyDescent="0.25">
      <c r="B519" s="3" t="s">
        <v>538</v>
      </c>
      <c r="C519" s="3" t="s">
        <v>648</v>
      </c>
      <c r="D519" s="3" t="s">
        <v>195</v>
      </c>
      <c r="E519" s="1" t="s">
        <v>651</v>
      </c>
      <c r="F519" s="5">
        <v>0</v>
      </c>
      <c r="G519" s="5">
        <v>0</v>
      </c>
      <c r="H519" s="5">
        <v>0</v>
      </c>
      <c r="I519" s="5">
        <v>0</v>
      </c>
      <c r="J519" s="5">
        <v>0</v>
      </c>
      <c r="K519" s="5">
        <v>0</v>
      </c>
    </row>
    <row r="520" spans="2:11" hidden="1" x14ac:dyDescent="0.25">
      <c r="B520" s="3" t="s">
        <v>538</v>
      </c>
      <c r="C520" s="3" t="s">
        <v>648</v>
      </c>
      <c r="D520" s="3" t="s">
        <v>187</v>
      </c>
      <c r="E520" s="1" t="s">
        <v>650</v>
      </c>
      <c r="F520" s="5">
        <v>98670.41</v>
      </c>
      <c r="G520" s="5">
        <v>0</v>
      </c>
      <c r="H520" s="5">
        <v>98670.41</v>
      </c>
      <c r="I520" s="5">
        <v>0</v>
      </c>
      <c r="J520" s="5">
        <v>29338.54</v>
      </c>
      <c r="K520" s="5">
        <v>29338.54</v>
      </c>
    </row>
    <row r="521" spans="2:11" hidden="1" x14ac:dyDescent="0.25">
      <c r="B521" s="3" t="s">
        <v>538</v>
      </c>
      <c r="C521" s="3" t="s">
        <v>648</v>
      </c>
      <c r="D521" s="3" t="s">
        <v>181</v>
      </c>
      <c r="E521" s="1" t="s">
        <v>649</v>
      </c>
      <c r="F521" s="5">
        <v>24667.599999999999</v>
      </c>
      <c r="G521" s="5">
        <v>0</v>
      </c>
      <c r="H521" s="5">
        <v>24667.599999999999</v>
      </c>
      <c r="I521" s="5">
        <v>0</v>
      </c>
      <c r="J521" s="5">
        <v>13057.07</v>
      </c>
      <c r="K521" s="5">
        <v>13057.07</v>
      </c>
    </row>
    <row r="522" spans="2:11" hidden="1" x14ac:dyDescent="0.25">
      <c r="B522" s="3" t="s">
        <v>538</v>
      </c>
      <c r="C522" s="3" t="s">
        <v>648</v>
      </c>
      <c r="D522" s="3" t="s">
        <v>359</v>
      </c>
      <c r="E522" s="1" t="s">
        <v>647</v>
      </c>
      <c r="F522" s="5">
        <v>75000</v>
      </c>
      <c r="G522" s="5">
        <v>0</v>
      </c>
      <c r="H522" s="5">
        <v>75000</v>
      </c>
      <c r="I522" s="5">
        <v>11379.31</v>
      </c>
      <c r="J522" s="5">
        <v>17188.64</v>
      </c>
      <c r="K522" s="5">
        <v>17188.64</v>
      </c>
    </row>
    <row r="523" spans="2:11" hidden="1" x14ac:dyDescent="0.25">
      <c r="B523" s="3" t="s">
        <v>538</v>
      </c>
      <c r="C523" s="3" t="s">
        <v>642</v>
      </c>
      <c r="D523" s="3" t="s">
        <v>483</v>
      </c>
      <c r="E523" s="1" t="s">
        <v>646</v>
      </c>
      <c r="F523" s="5">
        <v>20147.91</v>
      </c>
      <c r="G523" s="5">
        <v>0</v>
      </c>
      <c r="H523" s="5">
        <v>20147.91</v>
      </c>
      <c r="I523" s="5">
        <v>0</v>
      </c>
      <c r="J523" s="5">
        <v>20403.11</v>
      </c>
      <c r="K523" s="5">
        <v>20403.11</v>
      </c>
    </row>
    <row r="524" spans="2:11" hidden="1" x14ac:dyDescent="0.25">
      <c r="B524" s="3" t="s">
        <v>538</v>
      </c>
      <c r="C524" s="3" t="s">
        <v>642</v>
      </c>
      <c r="D524" s="3" t="s">
        <v>481</v>
      </c>
      <c r="E524" s="1" t="s">
        <v>645</v>
      </c>
      <c r="F524" s="5">
        <v>3399.68</v>
      </c>
      <c r="G524" s="5">
        <v>0</v>
      </c>
      <c r="H524" s="5">
        <v>3399.68</v>
      </c>
      <c r="I524" s="5">
        <v>0</v>
      </c>
      <c r="J524" s="5">
        <v>3314.24</v>
      </c>
      <c r="K524" s="5">
        <v>3314.24</v>
      </c>
    </row>
    <row r="525" spans="2:11" hidden="1" x14ac:dyDescent="0.25">
      <c r="B525" s="3" t="s">
        <v>538</v>
      </c>
      <c r="C525" s="3" t="s">
        <v>642</v>
      </c>
      <c r="D525" s="3" t="s">
        <v>479</v>
      </c>
      <c r="E525" s="1" t="s">
        <v>644</v>
      </c>
      <c r="F525" s="5">
        <v>12157.65</v>
      </c>
      <c r="G525" s="5">
        <v>0</v>
      </c>
      <c r="H525" s="5">
        <v>12157.65</v>
      </c>
      <c r="I525" s="5">
        <v>0</v>
      </c>
      <c r="J525" s="5">
        <v>12090.3</v>
      </c>
      <c r="K525" s="5">
        <v>12090.3</v>
      </c>
    </row>
    <row r="526" spans="2:11" hidden="1" x14ac:dyDescent="0.25">
      <c r="B526" s="3" t="s">
        <v>538</v>
      </c>
      <c r="C526" s="3" t="s">
        <v>642</v>
      </c>
      <c r="D526" s="3" t="s">
        <v>477</v>
      </c>
      <c r="E526" s="1" t="s">
        <v>643</v>
      </c>
      <c r="F526" s="5">
        <v>47660.7</v>
      </c>
      <c r="G526" s="5">
        <v>0</v>
      </c>
      <c r="H526" s="5">
        <v>47660.7</v>
      </c>
      <c r="I526" s="5">
        <v>0</v>
      </c>
      <c r="J526" s="5">
        <v>47395</v>
      </c>
      <c r="K526" s="5">
        <v>47395</v>
      </c>
    </row>
    <row r="527" spans="2:11" hidden="1" x14ac:dyDescent="0.25">
      <c r="B527" s="3" t="s">
        <v>538</v>
      </c>
      <c r="C527" s="3" t="s">
        <v>642</v>
      </c>
      <c r="D527" s="3" t="s">
        <v>181</v>
      </c>
      <c r="E527" s="1" t="s">
        <v>641</v>
      </c>
      <c r="F527" s="5">
        <v>21756.94</v>
      </c>
      <c r="G527" s="5">
        <v>0</v>
      </c>
      <c r="H527" s="5">
        <v>21756.94</v>
      </c>
      <c r="I527" s="5">
        <v>0</v>
      </c>
      <c r="J527" s="5">
        <v>16681.669999999998</v>
      </c>
      <c r="K527" s="5">
        <v>16681.669999999998</v>
      </c>
    </row>
    <row r="528" spans="2:11" hidden="1" x14ac:dyDescent="0.25">
      <c r="B528" s="3" t="s">
        <v>538</v>
      </c>
      <c r="C528" s="3" t="s">
        <v>640</v>
      </c>
      <c r="D528" s="3" t="s">
        <v>639</v>
      </c>
      <c r="E528" s="1" t="s">
        <v>638</v>
      </c>
      <c r="F528" s="5">
        <v>0</v>
      </c>
      <c r="G528" s="5">
        <v>0</v>
      </c>
      <c r="H528" s="5">
        <v>0</v>
      </c>
      <c r="I528" s="5">
        <v>0</v>
      </c>
      <c r="J528" s="5">
        <v>0</v>
      </c>
      <c r="K528" s="5">
        <v>0</v>
      </c>
    </row>
    <row r="529" spans="2:11" hidden="1" x14ac:dyDescent="0.25">
      <c r="B529" s="3" t="s">
        <v>538</v>
      </c>
      <c r="C529" s="3" t="s">
        <v>631</v>
      </c>
      <c r="D529" s="3" t="s">
        <v>483</v>
      </c>
      <c r="E529" s="1" t="s">
        <v>637</v>
      </c>
      <c r="F529" s="5">
        <v>161183.29999999999</v>
      </c>
      <c r="G529" s="5">
        <v>0</v>
      </c>
      <c r="H529" s="5">
        <v>161183.29999999999</v>
      </c>
      <c r="I529" s="5">
        <v>0</v>
      </c>
      <c r="J529" s="5">
        <v>157571.22</v>
      </c>
      <c r="K529" s="5">
        <v>157571.22</v>
      </c>
    </row>
    <row r="530" spans="2:11" hidden="1" x14ac:dyDescent="0.25">
      <c r="B530" s="3" t="s">
        <v>538</v>
      </c>
      <c r="C530" s="3" t="s">
        <v>631</v>
      </c>
      <c r="D530" s="3" t="s">
        <v>481</v>
      </c>
      <c r="E530" s="1" t="s">
        <v>636</v>
      </c>
      <c r="F530" s="5">
        <v>26409.37</v>
      </c>
      <c r="G530" s="5">
        <v>0</v>
      </c>
      <c r="H530" s="5">
        <v>26409.37</v>
      </c>
      <c r="I530" s="5">
        <v>0</v>
      </c>
      <c r="J530" s="5">
        <v>18861.849999999999</v>
      </c>
      <c r="K530" s="5">
        <v>18861.849999999999</v>
      </c>
    </row>
    <row r="531" spans="2:11" hidden="1" x14ac:dyDescent="0.25">
      <c r="B531" s="3" t="s">
        <v>538</v>
      </c>
      <c r="C531" s="3" t="s">
        <v>631</v>
      </c>
      <c r="D531" s="3" t="s">
        <v>479</v>
      </c>
      <c r="E531" s="1" t="s">
        <v>635</v>
      </c>
      <c r="F531" s="5">
        <v>88190.41</v>
      </c>
      <c r="G531" s="5">
        <v>0</v>
      </c>
      <c r="H531" s="5">
        <v>88190.41</v>
      </c>
      <c r="I531" s="5">
        <v>0</v>
      </c>
      <c r="J531" s="5">
        <v>100323.66</v>
      </c>
      <c r="K531" s="5">
        <v>100323.66</v>
      </c>
    </row>
    <row r="532" spans="2:11" hidden="1" x14ac:dyDescent="0.25">
      <c r="B532" s="3" t="s">
        <v>538</v>
      </c>
      <c r="C532" s="3" t="s">
        <v>631</v>
      </c>
      <c r="D532" s="3" t="s">
        <v>477</v>
      </c>
      <c r="E532" s="1" t="s">
        <v>634</v>
      </c>
      <c r="F532" s="5">
        <v>336841.97</v>
      </c>
      <c r="G532" s="5">
        <v>0</v>
      </c>
      <c r="H532" s="5">
        <v>336841.97</v>
      </c>
      <c r="I532" s="5">
        <v>0</v>
      </c>
      <c r="J532" s="5">
        <v>351354.47</v>
      </c>
      <c r="K532" s="5">
        <v>351354.47</v>
      </c>
    </row>
    <row r="533" spans="2:11" hidden="1" x14ac:dyDescent="0.25">
      <c r="B533" s="3" t="s">
        <v>538</v>
      </c>
      <c r="C533" s="3" t="s">
        <v>631</v>
      </c>
      <c r="D533" s="3" t="s">
        <v>185</v>
      </c>
      <c r="E533" s="1" t="s">
        <v>633</v>
      </c>
      <c r="F533" s="5">
        <v>31954.09</v>
      </c>
      <c r="G533" s="5">
        <v>0</v>
      </c>
      <c r="H533" s="5">
        <v>31954.09</v>
      </c>
      <c r="I533" s="5">
        <v>0</v>
      </c>
      <c r="J533" s="5">
        <v>16751.43</v>
      </c>
      <c r="K533" s="5">
        <v>16751.43</v>
      </c>
    </row>
    <row r="534" spans="2:11" hidden="1" x14ac:dyDescent="0.25">
      <c r="B534" s="3" t="s">
        <v>538</v>
      </c>
      <c r="C534" s="3" t="s">
        <v>631</v>
      </c>
      <c r="D534" s="3" t="s">
        <v>181</v>
      </c>
      <c r="E534" s="1" t="s">
        <v>632</v>
      </c>
      <c r="F534" s="5">
        <v>200871.82</v>
      </c>
      <c r="G534" s="5">
        <v>0</v>
      </c>
      <c r="H534" s="5">
        <v>200871.82</v>
      </c>
      <c r="I534" s="5">
        <v>0</v>
      </c>
      <c r="J534" s="5">
        <v>199796.46</v>
      </c>
      <c r="K534" s="5">
        <v>199796.46</v>
      </c>
    </row>
    <row r="535" spans="2:11" hidden="1" x14ac:dyDescent="0.25">
      <c r="B535" s="3" t="s">
        <v>538</v>
      </c>
      <c r="C535" s="3" t="s">
        <v>631</v>
      </c>
      <c r="D535" s="3" t="s">
        <v>173</v>
      </c>
      <c r="E535" s="1" t="s">
        <v>630</v>
      </c>
      <c r="F535" s="5">
        <v>86084.83</v>
      </c>
      <c r="G535" s="5">
        <v>0</v>
      </c>
      <c r="H535" s="5">
        <v>86084.83</v>
      </c>
      <c r="I535" s="5">
        <v>30542</v>
      </c>
      <c r="J535" s="5">
        <v>91626</v>
      </c>
      <c r="K535" s="5">
        <v>91626</v>
      </c>
    </row>
    <row r="536" spans="2:11" hidden="1" x14ac:dyDescent="0.25">
      <c r="B536" s="3" t="s">
        <v>538</v>
      </c>
      <c r="C536" s="3" t="s">
        <v>629</v>
      </c>
      <c r="D536" s="3" t="s">
        <v>628</v>
      </c>
      <c r="E536" s="1" t="s">
        <v>627</v>
      </c>
      <c r="F536" s="5">
        <v>208733.62</v>
      </c>
      <c r="G536" s="5">
        <v>0</v>
      </c>
      <c r="H536" s="5">
        <v>208733.62</v>
      </c>
      <c r="I536" s="5">
        <v>0</v>
      </c>
      <c r="J536" s="5">
        <v>0</v>
      </c>
      <c r="K536" s="5">
        <v>0</v>
      </c>
    </row>
    <row r="537" spans="2:11" hidden="1" x14ac:dyDescent="0.25">
      <c r="B537" s="3" t="s">
        <v>538</v>
      </c>
      <c r="C537" s="3" t="s">
        <v>619</v>
      </c>
      <c r="D537" s="3" t="s">
        <v>489</v>
      </c>
      <c r="E537" s="1" t="s">
        <v>626</v>
      </c>
      <c r="F537" s="5">
        <v>105881.69</v>
      </c>
      <c r="G537" s="5">
        <v>0</v>
      </c>
      <c r="H537" s="5">
        <v>105881.69</v>
      </c>
      <c r="I537" s="5">
        <v>0</v>
      </c>
      <c r="J537" s="5">
        <v>62418.559999999998</v>
      </c>
      <c r="K537" s="5">
        <v>62418.559999999998</v>
      </c>
    </row>
    <row r="538" spans="2:11" hidden="1" x14ac:dyDescent="0.25">
      <c r="B538" s="3" t="s">
        <v>538</v>
      </c>
      <c r="C538" s="3" t="s">
        <v>619</v>
      </c>
      <c r="D538" s="3" t="s">
        <v>487</v>
      </c>
      <c r="E538" s="1" t="s">
        <v>625</v>
      </c>
      <c r="F538" s="5">
        <v>15517.71</v>
      </c>
      <c r="G538" s="5">
        <v>0</v>
      </c>
      <c r="H538" s="5">
        <v>15517.71</v>
      </c>
      <c r="I538" s="5">
        <v>0</v>
      </c>
      <c r="J538" s="5">
        <v>15510.89</v>
      </c>
      <c r="K538" s="5">
        <v>15510.89</v>
      </c>
    </row>
    <row r="539" spans="2:11" hidden="1" x14ac:dyDescent="0.25">
      <c r="B539" s="3" t="s">
        <v>538</v>
      </c>
      <c r="C539" s="3" t="s">
        <v>619</v>
      </c>
      <c r="D539" s="3" t="s">
        <v>485</v>
      </c>
      <c r="E539" s="1" t="s">
        <v>624</v>
      </c>
      <c r="F539" s="5">
        <v>11884.92</v>
      </c>
      <c r="G539" s="5">
        <v>0</v>
      </c>
      <c r="H539" s="5">
        <v>11884.92</v>
      </c>
      <c r="I539" s="5">
        <v>0</v>
      </c>
      <c r="J539" s="5">
        <v>2944.09</v>
      </c>
      <c r="K539" s="5">
        <v>2944.09</v>
      </c>
    </row>
    <row r="540" spans="2:11" hidden="1" x14ac:dyDescent="0.25">
      <c r="B540" s="3" t="s">
        <v>538</v>
      </c>
      <c r="C540" s="3" t="s">
        <v>619</v>
      </c>
      <c r="D540" s="3" t="s">
        <v>483</v>
      </c>
      <c r="E540" s="1" t="s">
        <v>623</v>
      </c>
      <c r="F540" s="5">
        <v>10073.959999999999</v>
      </c>
      <c r="G540" s="5">
        <v>0</v>
      </c>
      <c r="H540" s="5">
        <v>10073.959999999999</v>
      </c>
      <c r="I540" s="5">
        <v>0</v>
      </c>
      <c r="J540" s="5">
        <v>10765.2</v>
      </c>
      <c r="K540" s="5">
        <v>10765.2</v>
      </c>
    </row>
    <row r="541" spans="2:11" hidden="1" x14ac:dyDescent="0.25">
      <c r="B541" s="3" t="s">
        <v>538</v>
      </c>
      <c r="C541" s="3" t="s">
        <v>619</v>
      </c>
      <c r="D541" s="3" t="s">
        <v>481</v>
      </c>
      <c r="E541" s="1" t="s">
        <v>622</v>
      </c>
      <c r="F541" s="5">
        <v>31568.54</v>
      </c>
      <c r="G541" s="5">
        <v>0</v>
      </c>
      <c r="H541" s="5">
        <v>31568.54</v>
      </c>
      <c r="I541" s="5">
        <v>0</v>
      </c>
      <c r="J541" s="5">
        <v>26155.34</v>
      </c>
      <c r="K541" s="5">
        <v>26155.34</v>
      </c>
    </row>
    <row r="542" spans="2:11" hidden="1" x14ac:dyDescent="0.25">
      <c r="B542" s="3" t="s">
        <v>538</v>
      </c>
      <c r="C542" s="3" t="s">
        <v>619</v>
      </c>
      <c r="D542" s="3" t="s">
        <v>479</v>
      </c>
      <c r="E542" s="1" t="s">
        <v>621</v>
      </c>
      <c r="F542" s="5">
        <v>91609.25</v>
      </c>
      <c r="G542" s="5">
        <v>0</v>
      </c>
      <c r="H542" s="5">
        <v>91609.25</v>
      </c>
      <c r="I542" s="5">
        <v>0</v>
      </c>
      <c r="J542" s="5">
        <v>59555.03</v>
      </c>
      <c r="K542" s="5">
        <v>59555.03</v>
      </c>
    </row>
    <row r="543" spans="2:11" hidden="1" x14ac:dyDescent="0.25">
      <c r="B543" s="3" t="s">
        <v>538</v>
      </c>
      <c r="C543" s="3" t="s">
        <v>619</v>
      </c>
      <c r="D543" s="3" t="s">
        <v>477</v>
      </c>
      <c r="E543" s="1" t="s">
        <v>620</v>
      </c>
      <c r="F543" s="5">
        <v>306472.73</v>
      </c>
      <c r="G543" s="5">
        <v>0</v>
      </c>
      <c r="H543" s="5">
        <v>306472.73</v>
      </c>
      <c r="I543" s="5">
        <v>0</v>
      </c>
      <c r="J543" s="5">
        <v>205959.55</v>
      </c>
      <c r="K543" s="5">
        <v>205959.55</v>
      </c>
    </row>
    <row r="544" spans="2:11" hidden="1" x14ac:dyDescent="0.25">
      <c r="B544" s="3" t="s">
        <v>538</v>
      </c>
      <c r="C544" s="3" t="s">
        <v>619</v>
      </c>
      <c r="D544" s="3" t="s">
        <v>181</v>
      </c>
      <c r="E544" s="1" t="s">
        <v>618</v>
      </c>
      <c r="F544" s="5">
        <v>133254.39000000001</v>
      </c>
      <c r="G544" s="5">
        <v>0</v>
      </c>
      <c r="H544" s="5">
        <v>133254.39000000001</v>
      </c>
      <c r="I544" s="5">
        <v>0</v>
      </c>
      <c r="J544" s="5">
        <v>129640.67</v>
      </c>
      <c r="K544" s="5">
        <v>129640.67</v>
      </c>
    </row>
    <row r="545" spans="2:11" hidden="1" x14ac:dyDescent="0.25">
      <c r="B545" s="3" t="s">
        <v>538</v>
      </c>
      <c r="C545" s="3" t="s">
        <v>610</v>
      </c>
      <c r="D545" s="3" t="s">
        <v>489</v>
      </c>
      <c r="E545" s="1" t="s">
        <v>617</v>
      </c>
      <c r="F545" s="5">
        <v>70587.8</v>
      </c>
      <c r="G545" s="5">
        <v>0</v>
      </c>
      <c r="H545" s="5">
        <v>70587.8</v>
      </c>
      <c r="I545" s="5">
        <v>0</v>
      </c>
      <c r="J545" s="5">
        <v>66363.3</v>
      </c>
      <c r="K545" s="5">
        <v>66363.3</v>
      </c>
    </row>
    <row r="546" spans="2:11" hidden="1" x14ac:dyDescent="0.25">
      <c r="B546" s="3" t="s">
        <v>538</v>
      </c>
      <c r="C546" s="3" t="s">
        <v>610</v>
      </c>
      <c r="D546" s="3" t="s">
        <v>483</v>
      </c>
      <c r="E546" s="1" t="s">
        <v>616</v>
      </c>
      <c r="F546" s="5">
        <v>20147.91</v>
      </c>
      <c r="G546" s="5">
        <v>0</v>
      </c>
      <c r="H546" s="5">
        <v>20147.91</v>
      </c>
      <c r="I546" s="5">
        <v>0</v>
      </c>
      <c r="J546" s="5">
        <v>18049.080000000002</v>
      </c>
      <c r="K546" s="5">
        <v>18049.080000000002</v>
      </c>
    </row>
    <row r="547" spans="2:11" hidden="1" x14ac:dyDescent="0.25">
      <c r="B547" s="3" t="s">
        <v>538</v>
      </c>
      <c r="C547" s="3" t="s">
        <v>610</v>
      </c>
      <c r="D547" s="3" t="s">
        <v>481</v>
      </c>
      <c r="E547" s="1" t="s">
        <v>615</v>
      </c>
      <c r="F547" s="5">
        <v>15222.85</v>
      </c>
      <c r="G547" s="5">
        <v>0</v>
      </c>
      <c r="H547" s="5">
        <v>15222.85</v>
      </c>
      <c r="I547" s="5">
        <v>0</v>
      </c>
      <c r="J547" s="5">
        <v>12623.04</v>
      </c>
      <c r="K547" s="5">
        <v>12623.04</v>
      </c>
    </row>
    <row r="548" spans="2:11" hidden="1" x14ac:dyDescent="0.25">
      <c r="B548" s="3" t="s">
        <v>538</v>
      </c>
      <c r="C548" s="3" t="s">
        <v>610</v>
      </c>
      <c r="D548" s="3" t="s">
        <v>479</v>
      </c>
      <c r="E548" s="1" t="s">
        <v>614</v>
      </c>
      <c r="F548" s="5">
        <v>56412.480000000003</v>
      </c>
      <c r="G548" s="5">
        <v>0</v>
      </c>
      <c r="H548" s="5">
        <v>56412.480000000003</v>
      </c>
      <c r="I548" s="5">
        <v>0</v>
      </c>
      <c r="J548" s="5">
        <v>52966.57</v>
      </c>
      <c r="K548" s="5">
        <v>52966.57</v>
      </c>
    </row>
    <row r="549" spans="2:11" hidden="1" x14ac:dyDescent="0.25">
      <c r="B549" s="3" t="s">
        <v>538</v>
      </c>
      <c r="C549" s="3" t="s">
        <v>610</v>
      </c>
      <c r="D549" s="3" t="s">
        <v>477</v>
      </c>
      <c r="E549" s="1" t="s">
        <v>613</v>
      </c>
      <c r="F549" s="5">
        <v>176597.27</v>
      </c>
      <c r="G549" s="5">
        <v>0</v>
      </c>
      <c r="H549" s="5">
        <v>176597.27</v>
      </c>
      <c r="I549" s="5">
        <v>0</v>
      </c>
      <c r="J549" s="5">
        <v>163928.6</v>
      </c>
      <c r="K549" s="5">
        <v>163928.6</v>
      </c>
    </row>
    <row r="550" spans="2:11" hidden="1" x14ac:dyDescent="0.25">
      <c r="B550" s="3" t="s">
        <v>538</v>
      </c>
      <c r="C550" s="3" t="s">
        <v>610</v>
      </c>
      <c r="D550" s="3" t="s">
        <v>185</v>
      </c>
      <c r="E550" s="1" t="s">
        <v>612</v>
      </c>
      <c r="F550" s="5">
        <v>32251.58</v>
      </c>
      <c r="G550" s="5">
        <v>0</v>
      </c>
      <c r="H550" s="5">
        <v>32251.58</v>
      </c>
      <c r="I550" s="5">
        <v>0</v>
      </c>
      <c r="J550" s="5">
        <v>32276.87</v>
      </c>
      <c r="K550" s="5">
        <v>32276.87</v>
      </c>
    </row>
    <row r="551" spans="2:11" hidden="1" x14ac:dyDescent="0.25">
      <c r="B551" s="3" t="s">
        <v>538</v>
      </c>
      <c r="C551" s="3" t="s">
        <v>610</v>
      </c>
      <c r="D551" s="3" t="s">
        <v>181</v>
      </c>
      <c r="E551" s="1" t="s">
        <v>611</v>
      </c>
      <c r="F551" s="5">
        <v>94086.07</v>
      </c>
      <c r="G551" s="5">
        <v>0</v>
      </c>
      <c r="H551" s="5">
        <v>94086.07</v>
      </c>
      <c r="I551" s="5">
        <v>0</v>
      </c>
      <c r="J551" s="5">
        <v>75357.06</v>
      </c>
      <c r="K551" s="5">
        <v>75357.06</v>
      </c>
    </row>
    <row r="552" spans="2:11" hidden="1" x14ac:dyDescent="0.25">
      <c r="B552" s="3" t="s">
        <v>538</v>
      </c>
      <c r="C552" s="3" t="s">
        <v>610</v>
      </c>
      <c r="D552" s="3" t="s">
        <v>237</v>
      </c>
      <c r="E552" s="1" t="s">
        <v>609</v>
      </c>
      <c r="F552" s="5">
        <v>20000</v>
      </c>
      <c r="G552" s="5">
        <v>0</v>
      </c>
      <c r="H552" s="5">
        <v>20000</v>
      </c>
      <c r="I552" s="5">
        <v>0</v>
      </c>
      <c r="J552" s="5">
        <v>0</v>
      </c>
      <c r="K552" s="5">
        <v>0</v>
      </c>
    </row>
    <row r="553" spans="2:11" hidden="1" x14ac:dyDescent="0.25">
      <c r="B553" s="3" t="s">
        <v>538</v>
      </c>
      <c r="C553" s="3" t="s">
        <v>600</v>
      </c>
      <c r="D553" s="3" t="s">
        <v>489</v>
      </c>
      <c r="E553" s="1" t="s">
        <v>608</v>
      </c>
      <c r="F553" s="5">
        <v>23918.81</v>
      </c>
      <c r="G553" s="5">
        <v>0</v>
      </c>
      <c r="H553" s="5">
        <v>23918.81</v>
      </c>
      <c r="I553" s="5">
        <v>0</v>
      </c>
      <c r="J553" s="5">
        <v>25686.13</v>
      </c>
      <c r="K553" s="5">
        <v>25686.13</v>
      </c>
    </row>
    <row r="554" spans="2:11" hidden="1" x14ac:dyDescent="0.25">
      <c r="B554" s="3" t="s">
        <v>538</v>
      </c>
      <c r="C554" s="3" t="s">
        <v>600</v>
      </c>
      <c r="D554" s="3" t="s">
        <v>487</v>
      </c>
      <c r="E554" s="1" t="s">
        <v>607</v>
      </c>
      <c r="F554" s="5">
        <v>15517.71</v>
      </c>
      <c r="G554" s="5">
        <v>0</v>
      </c>
      <c r="H554" s="5">
        <v>15517.71</v>
      </c>
      <c r="I554" s="5">
        <v>0</v>
      </c>
      <c r="J554" s="5">
        <v>15507.49</v>
      </c>
      <c r="K554" s="5">
        <v>15507.49</v>
      </c>
    </row>
    <row r="555" spans="2:11" hidden="1" x14ac:dyDescent="0.25">
      <c r="B555" s="3" t="s">
        <v>538</v>
      </c>
      <c r="C555" s="3" t="s">
        <v>600</v>
      </c>
      <c r="D555" s="3" t="s">
        <v>483</v>
      </c>
      <c r="E555" s="1" t="s">
        <v>606</v>
      </c>
      <c r="F555" s="5">
        <v>50369.78</v>
      </c>
      <c r="G555" s="5">
        <v>0</v>
      </c>
      <c r="H555" s="5">
        <v>50369.78</v>
      </c>
      <c r="I555" s="5">
        <v>0</v>
      </c>
      <c r="J555" s="5">
        <v>45997.82</v>
      </c>
      <c r="K555" s="5">
        <v>45997.82</v>
      </c>
    </row>
    <row r="556" spans="2:11" hidden="1" x14ac:dyDescent="0.25">
      <c r="B556" s="3" t="s">
        <v>538</v>
      </c>
      <c r="C556" s="3" t="s">
        <v>600</v>
      </c>
      <c r="D556" s="3" t="s">
        <v>481</v>
      </c>
      <c r="E556" s="1" t="s">
        <v>605</v>
      </c>
      <c r="F556" s="5">
        <v>28891.52</v>
      </c>
      <c r="G556" s="5">
        <v>0</v>
      </c>
      <c r="H556" s="5">
        <v>28891.52</v>
      </c>
      <c r="I556" s="5">
        <v>0</v>
      </c>
      <c r="J556" s="5">
        <v>27208.93</v>
      </c>
      <c r="K556" s="5">
        <v>27208.93</v>
      </c>
    </row>
    <row r="557" spans="2:11" hidden="1" x14ac:dyDescent="0.25">
      <c r="B557" s="3" t="s">
        <v>538</v>
      </c>
      <c r="C557" s="3" t="s">
        <v>600</v>
      </c>
      <c r="D557" s="3" t="s">
        <v>479</v>
      </c>
      <c r="E557" s="1" t="s">
        <v>604</v>
      </c>
      <c r="F557" s="5">
        <v>68122.39</v>
      </c>
      <c r="G557" s="5">
        <v>0</v>
      </c>
      <c r="H557" s="5">
        <v>68122.39</v>
      </c>
      <c r="I557" s="5">
        <v>0</v>
      </c>
      <c r="J557" s="5">
        <v>56773.63</v>
      </c>
      <c r="K557" s="5">
        <v>56773.63</v>
      </c>
    </row>
    <row r="558" spans="2:11" hidden="1" x14ac:dyDescent="0.25">
      <c r="B558" s="3" t="s">
        <v>538</v>
      </c>
      <c r="C558" s="3" t="s">
        <v>600</v>
      </c>
      <c r="D558" s="3" t="s">
        <v>477</v>
      </c>
      <c r="E558" s="1" t="s">
        <v>603</v>
      </c>
      <c r="F558" s="5">
        <v>216785.4</v>
      </c>
      <c r="G558" s="5">
        <v>0</v>
      </c>
      <c r="H558" s="5">
        <v>216785.4</v>
      </c>
      <c r="I558" s="5">
        <v>0</v>
      </c>
      <c r="J558" s="5">
        <v>204333.61</v>
      </c>
      <c r="K558" s="5">
        <v>204333.61</v>
      </c>
    </row>
    <row r="559" spans="2:11" hidden="1" x14ac:dyDescent="0.25">
      <c r="B559" s="3" t="s">
        <v>538</v>
      </c>
      <c r="C559" s="3" t="s">
        <v>600</v>
      </c>
      <c r="D559" s="3" t="s">
        <v>185</v>
      </c>
      <c r="E559" s="1" t="s">
        <v>602</v>
      </c>
      <c r="F559" s="5">
        <v>56150.46</v>
      </c>
      <c r="G559" s="5">
        <v>0</v>
      </c>
      <c r="H559" s="5">
        <v>56150.46</v>
      </c>
      <c r="I559" s="5">
        <v>0</v>
      </c>
      <c r="J559" s="5">
        <v>55640.4</v>
      </c>
      <c r="K559" s="5">
        <v>55640.4</v>
      </c>
    </row>
    <row r="560" spans="2:11" hidden="1" x14ac:dyDescent="0.25">
      <c r="B560" s="3" t="s">
        <v>538</v>
      </c>
      <c r="C560" s="3" t="s">
        <v>600</v>
      </c>
      <c r="D560" s="3" t="s">
        <v>183</v>
      </c>
      <c r="E560" s="1" t="s">
        <v>601</v>
      </c>
      <c r="F560" s="5">
        <v>12126.47</v>
      </c>
      <c r="G560" s="5">
        <v>0</v>
      </c>
      <c r="H560" s="5">
        <v>12126.47</v>
      </c>
      <c r="I560" s="5">
        <v>0</v>
      </c>
      <c r="J560" s="5">
        <v>12119.44</v>
      </c>
      <c r="K560" s="5">
        <v>12119.44</v>
      </c>
    </row>
    <row r="561" spans="2:11" hidden="1" x14ac:dyDescent="0.25">
      <c r="B561" s="3" t="s">
        <v>538</v>
      </c>
      <c r="C561" s="3" t="s">
        <v>600</v>
      </c>
      <c r="D561" s="3" t="s">
        <v>181</v>
      </c>
      <c r="E561" s="1" t="s">
        <v>599</v>
      </c>
      <c r="F561" s="5">
        <v>112387.8</v>
      </c>
      <c r="G561" s="5">
        <v>0</v>
      </c>
      <c r="H561" s="5">
        <v>112387.8</v>
      </c>
      <c r="I561" s="5">
        <v>0</v>
      </c>
      <c r="J561" s="5">
        <v>79141.789999999994</v>
      </c>
      <c r="K561" s="5">
        <v>79141.789999999994</v>
      </c>
    </row>
    <row r="562" spans="2:11" hidden="1" x14ac:dyDescent="0.25">
      <c r="B562" s="3" t="s">
        <v>538</v>
      </c>
      <c r="C562" s="3" t="s">
        <v>592</v>
      </c>
      <c r="D562" s="3" t="s">
        <v>187</v>
      </c>
      <c r="E562" s="1" t="s">
        <v>598</v>
      </c>
      <c r="F562" s="5">
        <v>76348.850000000006</v>
      </c>
      <c r="G562" s="5">
        <v>0</v>
      </c>
      <c r="H562" s="5">
        <v>76348.850000000006</v>
      </c>
      <c r="I562" s="5">
        <v>0</v>
      </c>
      <c r="J562" s="5">
        <v>74820.97</v>
      </c>
      <c r="K562" s="5">
        <v>74820.97</v>
      </c>
    </row>
    <row r="563" spans="2:11" hidden="1" x14ac:dyDescent="0.25">
      <c r="B563" s="3" t="s">
        <v>538</v>
      </c>
      <c r="C563" s="3" t="s">
        <v>592</v>
      </c>
      <c r="D563" s="3" t="s">
        <v>483</v>
      </c>
      <c r="E563" s="1" t="s">
        <v>597</v>
      </c>
      <c r="F563" s="5">
        <v>10073.959999999999</v>
      </c>
      <c r="G563" s="5">
        <v>0</v>
      </c>
      <c r="H563" s="5">
        <v>10073.959999999999</v>
      </c>
      <c r="I563" s="5">
        <v>0</v>
      </c>
      <c r="J563" s="5">
        <v>0</v>
      </c>
      <c r="K563" s="5">
        <v>0</v>
      </c>
    </row>
    <row r="564" spans="2:11" hidden="1" x14ac:dyDescent="0.25">
      <c r="B564" s="3" t="s">
        <v>538</v>
      </c>
      <c r="C564" s="3" t="s">
        <v>592</v>
      </c>
      <c r="D564" s="3" t="s">
        <v>481</v>
      </c>
      <c r="E564" s="1" t="s">
        <v>596</v>
      </c>
      <c r="F564" s="5">
        <v>706.33</v>
      </c>
      <c r="G564" s="5">
        <v>0</v>
      </c>
      <c r="H564" s="5">
        <v>706.33</v>
      </c>
      <c r="I564" s="5">
        <v>0</v>
      </c>
      <c r="J564" s="5">
        <v>0</v>
      </c>
      <c r="K564" s="5">
        <v>0</v>
      </c>
    </row>
    <row r="565" spans="2:11" hidden="1" x14ac:dyDescent="0.25">
      <c r="B565" s="3" t="s">
        <v>538</v>
      </c>
      <c r="C565" s="3" t="s">
        <v>592</v>
      </c>
      <c r="D565" s="3" t="s">
        <v>479</v>
      </c>
      <c r="E565" s="1" t="s">
        <v>595</v>
      </c>
      <c r="F565" s="5">
        <v>5511.9</v>
      </c>
      <c r="G565" s="5">
        <v>0</v>
      </c>
      <c r="H565" s="5">
        <v>5511.9</v>
      </c>
      <c r="I565" s="5">
        <v>0</v>
      </c>
      <c r="J565" s="5">
        <v>0</v>
      </c>
      <c r="K565" s="5">
        <v>0</v>
      </c>
    </row>
    <row r="566" spans="2:11" hidden="1" x14ac:dyDescent="0.25">
      <c r="B566" s="3" t="s">
        <v>538</v>
      </c>
      <c r="C566" s="3" t="s">
        <v>592</v>
      </c>
      <c r="D566" s="3" t="s">
        <v>477</v>
      </c>
      <c r="E566" s="1" t="s">
        <v>594</v>
      </c>
      <c r="F566" s="5">
        <v>21052.62</v>
      </c>
      <c r="G566" s="5">
        <v>0</v>
      </c>
      <c r="H566" s="5">
        <v>21052.62</v>
      </c>
      <c r="I566" s="5">
        <v>0</v>
      </c>
      <c r="J566" s="5">
        <v>0</v>
      </c>
      <c r="K566" s="5">
        <v>0</v>
      </c>
    </row>
    <row r="567" spans="2:11" hidden="1" x14ac:dyDescent="0.25">
      <c r="B567" s="3" t="s">
        <v>538</v>
      </c>
      <c r="C567" s="3" t="s">
        <v>592</v>
      </c>
      <c r="D567" s="3" t="s">
        <v>185</v>
      </c>
      <c r="E567" s="1" t="s">
        <v>593</v>
      </c>
      <c r="F567" s="5">
        <v>32549.08</v>
      </c>
      <c r="G567" s="5">
        <v>0</v>
      </c>
      <c r="H567" s="5">
        <v>32549.08</v>
      </c>
      <c r="I567" s="5">
        <v>0</v>
      </c>
      <c r="J567" s="5">
        <v>25613.11</v>
      </c>
      <c r="K567" s="5">
        <v>25613.11</v>
      </c>
    </row>
    <row r="568" spans="2:11" hidden="1" x14ac:dyDescent="0.25">
      <c r="B568" s="3" t="s">
        <v>538</v>
      </c>
      <c r="C568" s="3" t="s">
        <v>592</v>
      </c>
      <c r="D568" s="3" t="s">
        <v>181</v>
      </c>
      <c r="E568" s="1" t="s">
        <v>591</v>
      </c>
      <c r="F568" s="5">
        <v>41001.96</v>
      </c>
      <c r="G568" s="5">
        <v>0</v>
      </c>
      <c r="H568" s="5">
        <v>41001.96</v>
      </c>
      <c r="I568" s="5">
        <v>0</v>
      </c>
      <c r="J568" s="5">
        <v>16307.87</v>
      </c>
      <c r="K568" s="5">
        <v>16307.87</v>
      </c>
    </row>
    <row r="569" spans="2:11" hidden="1" x14ac:dyDescent="0.25">
      <c r="B569" s="3" t="s">
        <v>538</v>
      </c>
      <c r="C569" s="3" t="s">
        <v>576</v>
      </c>
      <c r="D569" s="3" t="s">
        <v>489</v>
      </c>
      <c r="E569" s="1" t="s">
        <v>590</v>
      </c>
      <c r="F569" s="5">
        <v>70587.8</v>
      </c>
      <c r="G569" s="5">
        <v>0</v>
      </c>
      <c r="H569" s="5">
        <v>70587.8</v>
      </c>
      <c r="I569" s="5">
        <v>0</v>
      </c>
      <c r="J569" s="5">
        <v>61272.22</v>
      </c>
      <c r="K569" s="5">
        <v>61272.22</v>
      </c>
    </row>
    <row r="570" spans="2:11" hidden="1" x14ac:dyDescent="0.25">
      <c r="B570" s="3" t="s">
        <v>538</v>
      </c>
      <c r="C570" s="3" t="s">
        <v>576</v>
      </c>
      <c r="D570" s="3" t="s">
        <v>487</v>
      </c>
      <c r="E570" s="1" t="s">
        <v>589</v>
      </c>
      <c r="F570" s="5">
        <v>77588.56</v>
      </c>
      <c r="G570" s="5">
        <v>0</v>
      </c>
      <c r="H570" s="5">
        <v>77588.56</v>
      </c>
      <c r="I570" s="5">
        <v>0</v>
      </c>
      <c r="J570" s="5">
        <v>71288.67</v>
      </c>
      <c r="K570" s="5">
        <v>71288.67</v>
      </c>
    </row>
    <row r="571" spans="2:11" hidden="1" x14ac:dyDescent="0.25">
      <c r="B571" s="3" t="s">
        <v>538</v>
      </c>
      <c r="C571" s="3" t="s">
        <v>576</v>
      </c>
      <c r="D571" s="3" t="s">
        <v>485</v>
      </c>
      <c r="E571" s="1" t="s">
        <v>588</v>
      </c>
      <c r="F571" s="5">
        <v>130734.15</v>
      </c>
      <c r="G571" s="5">
        <v>0</v>
      </c>
      <c r="H571" s="5">
        <v>130734.15</v>
      </c>
      <c r="I571" s="5">
        <v>0</v>
      </c>
      <c r="J571" s="5">
        <v>127837.42</v>
      </c>
      <c r="K571" s="5">
        <v>127837.42</v>
      </c>
    </row>
    <row r="572" spans="2:11" hidden="1" x14ac:dyDescent="0.25">
      <c r="B572" s="3" t="s">
        <v>538</v>
      </c>
      <c r="C572" s="3" t="s">
        <v>576</v>
      </c>
      <c r="D572" s="3" t="s">
        <v>483</v>
      </c>
      <c r="E572" s="1" t="s">
        <v>587</v>
      </c>
      <c r="F572" s="5">
        <v>251848.91</v>
      </c>
      <c r="G572" s="5">
        <v>0</v>
      </c>
      <c r="H572" s="5">
        <v>251848.91</v>
      </c>
      <c r="I572" s="5">
        <v>0</v>
      </c>
      <c r="J572" s="5">
        <v>251168.15</v>
      </c>
      <c r="K572" s="5">
        <v>251168.15</v>
      </c>
    </row>
    <row r="573" spans="2:11" hidden="1" x14ac:dyDescent="0.25">
      <c r="B573" s="3" t="s">
        <v>538</v>
      </c>
      <c r="C573" s="3" t="s">
        <v>576</v>
      </c>
      <c r="D573" s="3" t="s">
        <v>481</v>
      </c>
      <c r="E573" s="1" t="s">
        <v>586</v>
      </c>
      <c r="F573" s="5">
        <v>131227.94</v>
      </c>
      <c r="G573" s="5">
        <v>0</v>
      </c>
      <c r="H573" s="5">
        <v>131227.94</v>
      </c>
      <c r="I573" s="5">
        <v>0</v>
      </c>
      <c r="J573" s="5">
        <v>122363.01</v>
      </c>
      <c r="K573" s="5">
        <v>122363.01</v>
      </c>
    </row>
    <row r="574" spans="2:11" hidden="1" x14ac:dyDescent="0.25">
      <c r="B574" s="3" t="s">
        <v>538</v>
      </c>
      <c r="C574" s="3" t="s">
        <v>576</v>
      </c>
      <c r="D574" s="3" t="s">
        <v>479</v>
      </c>
      <c r="E574" s="1" t="s">
        <v>585</v>
      </c>
      <c r="F574" s="5">
        <v>316672.14</v>
      </c>
      <c r="G574" s="5">
        <v>0</v>
      </c>
      <c r="H574" s="5">
        <v>316672.14</v>
      </c>
      <c r="I574" s="5">
        <v>0</v>
      </c>
      <c r="J574" s="5">
        <v>324229.81</v>
      </c>
      <c r="K574" s="5">
        <v>324229.81</v>
      </c>
    </row>
    <row r="575" spans="2:11" hidden="1" x14ac:dyDescent="0.25">
      <c r="B575" s="3" t="s">
        <v>538</v>
      </c>
      <c r="C575" s="3" t="s">
        <v>576</v>
      </c>
      <c r="D575" s="3" t="s">
        <v>477</v>
      </c>
      <c r="E575" s="1" t="s">
        <v>584</v>
      </c>
      <c r="F575" s="5">
        <v>1192823.27</v>
      </c>
      <c r="G575" s="5">
        <v>0</v>
      </c>
      <c r="H575" s="5">
        <v>1192823.27</v>
      </c>
      <c r="I575" s="5">
        <v>0</v>
      </c>
      <c r="J575" s="5">
        <v>1188340.7</v>
      </c>
      <c r="K575" s="5">
        <v>1188340.7</v>
      </c>
    </row>
    <row r="576" spans="2:11" hidden="1" x14ac:dyDescent="0.25">
      <c r="B576" s="3" t="s">
        <v>538</v>
      </c>
      <c r="C576" s="3" t="s">
        <v>576</v>
      </c>
      <c r="D576" s="3" t="s">
        <v>185</v>
      </c>
      <c r="E576" s="1" t="s">
        <v>583</v>
      </c>
      <c r="F576" s="5">
        <v>33609.24</v>
      </c>
      <c r="G576" s="5">
        <v>0</v>
      </c>
      <c r="H576" s="5">
        <v>33609.24</v>
      </c>
      <c r="I576" s="5">
        <v>0</v>
      </c>
      <c r="J576" s="5">
        <v>40718.910000000003</v>
      </c>
      <c r="K576" s="5">
        <v>40718.910000000003</v>
      </c>
    </row>
    <row r="577" spans="2:11" hidden="1" x14ac:dyDescent="0.25">
      <c r="B577" s="3" t="s">
        <v>538</v>
      </c>
      <c r="C577" s="3" t="s">
        <v>576</v>
      </c>
      <c r="D577" s="3" t="s">
        <v>181</v>
      </c>
      <c r="E577" s="1" t="s">
        <v>582</v>
      </c>
      <c r="F577" s="5">
        <v>591319.39</v>
      </c>
      <c r="G577" s="5">
        <v>0</v>
      </c>
      <c r="H577" s="5">
        <v>591319.39</v>
      </c>
      <c r="I577" s="5">
        <v>0</v>
      </c>
      <c r="J577" s="5">
        <v>553397.42000000004</v>
      </c>
      <c r="K577" s="5">
        <v>553397.42000000004</v>
      </c>
    </row>
    <row r="578" spans="2:11" hidden="1" x14ac:dyDescent="0.25">
      <c r="B578" s="3" t="s">
        <v>538</v>
      </c>
      <c r="C578" s="3" t="s">
        <v>576</v>
      </c>
      <c r="D578" s="3" t="s">
        <v>552</v>
      </c>
      <c r="E578" s="1" t="s">
        <v>581</v>
      </c>
      <c r="F578" s="5">
        <v>15000</v>
      </c>
      <c r="G578" s="5">
        <v>0</v>
      </c>
      <c r="H578" s="5">
        <v>15000</v>
      </c>
      <c r="I578" s="5">
        <v>1282.8</v>
      </c>
      <c r="J578" s="5">
        <v>1964.32</v>
      </c>
      <c r="K578" s="5">
        <v>1964.32</v>
      </c>
    </row>
    <row r="579" spans="2:11" hidden="1" x14ac:dyDescent="0.25">
      <c r="B579" s="3" t="s">
        <v>538</v>
      </c>
      <c r="C579" s="3" t="s">
        <v>576</v>
      </c>
      <c r="D579" s="3" t="s">
        <v>195</v>
      </c>
      <c r="E579" s="1" t="s">
        <v>580</v>
      </c>
      <c r="F579" s="5">
        <v>5000</v>
      </c>
      <c r="G579" s="5">
        <v>0</v>
      </c>
      <c r="H579" s="5">
        <v>5000</v>
      </c>
      <c r="I579" s="5">
        <v>0</v>
      </c>
      <c r="J579" s="5">
        <v>0</v>
      </c>
      <c r="K579" s="5">
        <v>0</v>
      </c>
    </row>
    <row r="580" spans="2:11" hidden="1" x14ac:dyDescent="0.25">
      <c r="B580" s="3" t="s">
        <v>538</v>
      </c>
      <c r="C580" s="3" t="s">
        <v>576</v>
      </c>
      <c r="D580" s="3" t="s">
        <v>237</v>
      </c>
      <c r="E580" s="1" t="s">
        <v>579</v>
      </c>
      <c r="F580" s="5">
        <v>12000</v>
      </c>
      <c r="G580" s="5">
        <v>0</v>
      </c>
      <c r="H580" s="5">
        <v>12000</v>
      </c>
      <c r="I580" s="5">
        <v>6280.18</v>
      </c>
      <c r="J580" s="5">
        <v>17022.599999999999</v>
      </c>
      <c r="K580" s="5">
        <v>17022.599999999999</v>
      </c>
    </row>
    <row r="581" spans="2:11" hidden="1" x14ac:dyDescent="0.25">
      <c r="B581" s="3" t="s">
        <v>538</v>
      </c>
      <c r="C581" s="3" t="s">
        <v>576</v>
      </c>
      <c r="D581" s="3" t="s">
        <v>578</v>
      </c>
      <c r="E581" s="1" t="s">
        <v>577</v>
      </c>
      <c r="F581" s="5">
        <v>105000</v>
      </c>
      <c r="G581" s="5">
        <v>0</v>
      </c>
      <c r="H581" s="5">
        <v>105000</v>
      </c>
      <c r="I581" s="5">
        <v>87056.69</v>
      </c>
      <c r="J581" s="5">
        <v>87056.69</v>
      </c>
      <c r="K581" s="5">
        <v>87056.69</v>
      </c>
    </row>
    <row r="582" spans="2:11" hidden="1" x14ac:dyDescent="0.25">
      <c r="B582" s="3" t="s">
        <v>538</v>
      </c>
      <c r="C582" s="3" t="s">
        <v>576</v>
      </c>
      <c r="D582" s="3" t="s">
        <v>173</v>
      </c>
      <c r="E582" s="1" t="s">
        <v>575</v>
      </c>
      <c r="F582" s="5">
        <v>13000</v>
      </c>
      <c r="G582" s="5">
        <v>0</v>
      </c>
      <c r="H582" s="5">
        <v>13000</v>
      </c>
      <c r="I582" s="5">
        <v>0</v>
      </c>
      <c r="J582" s="5">
        <v>0</v>
      </c>
      <c r="K582" s="5">
        <v>0</v>
      </c>
    </row>
    <row r="583" spans="2:11" hidden="1" x14ac:dyDescent="0.25">
      <c r="B583" s="3" t="s">
        <v>538</v>
      </c>
      <c r="C583" s="3" t="s">
        <v>571</v>
      </c>
      <c r="D583" s="3" t="s">
        <v>574</v>
      </c>
      <c r="E583" s="1" t="s">
        <v>573</v>
      </c>
      <c r="F583" s="5">
        <v>83869.02</v>
      </c>
      <c r="G583" s="5">
        <v>0</v>
      </c>
      <c r="H583" s="5">
        <v>83869.02</v>
      </c>
      <c r="I583" s="5">
        <v>0</v>
      </c>
      <c r="J583" s="5">
        <v>83325.84</v>
      </c>
      <c r="K583" s="5">
        <v>83325.84</v>
      </c>
    </row>
    <row r="584" spans="2:11" hidden="1" x14ac:dyDescent="0.25">
      <c r="B584" s="3" t="s">
        <v>538</v>
      </c>
      <c r="C584" s="3" t="s">
        <v>571</v>
      </c>
      <c r="D584" s="3" t="s">
        <v>181</v>
      </c>
      <c r="E584" s="1" t="s">
        <v>572</v>
      </c>
      <c r="F584" s="5">
        <v>13419.04</v>
      </c>
      <c r="G584" s="5">
        <v>0</v>
      </c>
      <c r="H584" s="5">
        <v>13419.04</v>
      </c>
      <c r="I584" s="5">
        <v>0</v>
      </c>
      <c r="J584" s="5">
        <v>7813.94</v>
      </c>
      <c r="K584" s="5">
        <v>7813.94</v>
      </c>
    </row>
    <row r="585" spans="2:11" hidden="1" x14ac:dyDescent="0.25">
      <c r="B585" s="3" t="s">
        <v>538</v>
      </c>
      <c r="C585" s="3" t="s">
        <v>571</v>
      </c>
      <c r="D585" s="3" t="s">
        <v>346</v>
      </c>
      <c r="E585" s="1" t="s">
        <v>570</v>
      </c>
      <c r="F585" s="5">
        <v>21945</v>
      </c>
      <c r="G585" s="5">
        <v>0</v>
      </c>
      <c r="H585" s="5">
        <v>21945</v>
      </c>
      <c r="I585" s="5">
        <v>11970</v>
      </c>
      <c r="J585" s="5">
        <v>11970</v>
      </c>
      <c r="K585" s="5">
        <v>11970</v>
      </c>
    </row>
    <row r="586" spans="2:11" x14ac:dyDescent="0.25">
      <c r="B586" s="3" t="s">
        <v>538</v>
      </c>
      <c r="C586" s="3" t="s">
        <v>549</v>
      </c>
      <c r="D586" s="3" t="s">
        <v>569</v>
      </c>
      <c r="E586" s="1" t="s">
        <v>568</v>
      </c>
      <c r="F586" s="5">
        <v>0</v>
      </c>
      <c r="G586" s="5">
        <v>892253.25</v>
      </c>
      <c r="H586" s="5">
        <v>892253.25</v>
      </c>
      <c r="I586" s="5">
        <v>892253.25</v>
      </c>
      <c r="J586" s="5">
        <v>892253.25</v>
      </c>
      <c r="K586" s="5">
        <v>892253.25</v>
      </c>
    </row>
    <row r="587" spans="2:11" x14ac:dyDescent="0.25">
      <c r="B587" s="3" t="s">
        <v>538</v>
      </c>
      <c r="C587" s="3" t="s">
        <v>549</v>
      </c>
      <c r="D587" s="3" t="s">
        <v>567</v>
      </c>
      <c r="E587" s="1" t="s">
        <v>566</v>
      </c>
      <c r="F587" s="5">
        <v>0</v>
      </c>
      <c r="G587" s="5">
        <v>350000</v>
      </c>
      <c r="H587" s="5">
        <v>350000</v>
      </c>
      <c r="I587" s="5">
        <v>0</v>
      </c>
      <c r="J587" s="5">
        <v>0</v>
      </c>
      <c r="K587" s="5">
        <v>0</v>
      </c>
    </row>
    <row r="588" spans="2:11" hidden="1" x14ac:dyDescent="0.25">
      <c r="B588" s="3" t="s">
        <v>538</v>
      </c>
      <c r="C588" s="3" t="s">
        <v>549</v>
      </c>
      <c r="D588" s="3" t="s">
        <v>489</v>
      </c>
      <c r="E588" s="1" t="s">
        <v>565</v>
      </c>
      <c r="F588" s="5">
        <v>17646.95</v>
      </c>
      <c r="G588" s="5">
        <v>0</v>
      </c>
      <c r="H588" s="5">
        <v>17646.95</v>
      </c>
      <c r="I588" s="5">
        <v>0</v>
      </c>
      <c r="J588" s="5">
        <v>17897.060000000001</v>
      </c>
      <c r="K588" s="5">
        <v>17897.060000000001</v>
      </c>
    </row>
    <row r="589" spans="2:11" hidden="1" x14ac:dyDescent="0.25">
      <c r="B589" s="3" t="s">
        <v>538</v>
      </c>
      <c r="C589" s="3" t="s">
        <v>549</v>
      </c>
      <c r="D589" s="3" t="s">
        <v>487</v>
      </c>
      <c r="E589" s="1" t="s">
        <v>564</v>
      </c>
      <c r="F589" s="5">
        <v>15517.71</v>
      </c>
      <c r="G589" s="5">
        <v>0</v>
      </c>
      <c r="H589" s="5">
        <v>15517.71</v>
      </c>
      <c r="I589" s="5">
        <v>0</v>
      </c>
      <c r="J589" s="5">
        <v>15510.23</v>
      </c>
      <c r="K589" s="5">
        <v>15510.23</v>
      </c>
    </row>
    <row r="590" spans="2:11" hidden="1" x14ac:dyDescent="0.25">
      <c r="B590" s="3" t="s">
        <v>538</v>
      </c>
      <c r="C590" s="3" t="s">
        <v>549</v>
      </c>
      <c r="D590" s="3" t="s">
        <v>485</v>
      </c>
      <c r="E590" s="1" t="s">
        <v>563</v>
      </c>
      <c r="F590" s="5">
        <v>11884.92</v>
      </c>
      <c r="G590" s="5">
        <v>0</v>
      </c>
      <c r="H590" s="5">
        <v>11884.92</v>
      </c>
      <c r="I590" s="5">
        <v>0</v>
      </c>
      <c r="J590" s="5">
        <v>12018.29</v>
      </c>
      <c r="K590" s="5">
        <v>12018.29</v>
      </c>
    </row>
    <row r="591" spans="2:11" hidden="1" x14ac:dyDescent="0.25">
      <c r="B591" s="3" t="s">
        <v>538</v>
      </c>
      <c r="C591" s="3" t="s">
        <v>549</v>
      </c>
      <c r="D591" s="3" t="s">
        <v>483</v>
      </c>
      <c r="E591" s="1" t="s">
        <v>562</v>
      </c>
      <c r="F591" s="5">
        <v>10073.959999999999</v>
      </c>
      <c r="G591" s="5">
        <v>0</v>
      </c>
      <c r="H591" s="5">
        <v>10073.959999999999</v>
      </c>
      <c r="I591" s="5">
        <v>0</v>
      </c>
      <c r="J591" s="5">
        <v>10166.299999999999</v>
      </c>
      <c r="K591" s="5">
        <v>10166.299999999999</v>
      </c>
    </row>
    <row r="592" spans="2:11" hidden="1" x14ac:dyDescent="0.25">
      <c r="B592" s="3" t="s">
        <v>538</v>
      </c>
      <c r="C592" s="3" t="s">
        <v>549</v>
      </c>
      <c r="D592" s="3" t="s">
        <v>481</v>
      </c>
      <c r="E592" s="1" t="s">
        <v>561</v>
      </c>
      <c r="F592" s="5">
        <v>10791.94</v>
      </c>
      <c r="G592" s="5">
        <v>0</v>
      </c>
      <c r="H592" s="5">
        <v>10791.94</v>
      </c>
      <c r="I592" s="5">
        <v>0</v>
      </c>
      <c r="J592" s="5">
        <v>10523</v>
      </c>
      <c r="K592" s="5">
        <v>10523</v>
      </c>
    </row>
    <row r="593" spans="2:11" hidden="1" x14ac:dyDescent="0.25">
      <c r="B593" s="3" t="s">
        <v>538</v>
      </c>
      <c r="C593" s="3" t="s">
        <v>549</v>
      </c>
      <c r="D593" s="3" t="s">
        <v>479</v>
      </c>
      <c r="E593" s="1" t="s">
        <v>560</v>
      </c>
      <c r="F593" s="5">
        <v>31500.35</v>
      </c>
      <c r="G593" s="5">
        <v>0</v>
      </c>
      <c r="H593" s="5">
        <v>31500.35</v>
      </c>
      <c r="I593" s="5">
        <v>0</v>
      </c>
      <c r="J593" s="5">
        <v>31452.33</v>
      </c>
      <c r="K593" s="5">
        <v>31452.33</v>
      </c>
    </row>
    <row r="594" spans="2:11" hidden="1" x14ac:dyDescent="0.25">
      <c r="B594" s="3" t="s">
        <v>538</v>
      </c>
      <c r="C594" s="3" t="s">
        <v>549</v>
      </c>
      <c r="D594" s="3" t="s">
        <v>477</v>
      </c>
      <c r="E594" s="1" t="s">
        <v>559</v>
      </c>
      <c r="F594" s="5">
        <v>107770.18</v>
      </c>
      <c r="G594" s="5">
        <v>0</v>
      </c>
      <c r="H594" s="5">
        <v>107770.18</v>
      </c>
      <c r="I594" s="5">
        <v>0</v>
      </c>
      <c r="J594" s="5">
        <v>107763.8</v>
      </c>
      <c r="K594" s="5">
        <v>107763.8</v>
      </c>
    </row>
    <row r="595" spans="2:11" hidden="1" x14ac:dyDescent="0.25">
      <c r="B595" s="3" t="s">
        <v>538</v>
      </c>
      <c r="C595" s="3" t="s">
        <v>549</v>
      </c>
      <c r="D595" s="3" t="s">
        <v>185</v>
      </c>
      <c r="E595" s="1" t="s">
        <v>558</v>
      </c>
      <c r="F595" s="5">
        <v>33566.75</v>
      </c>
      <c r="G595" s="5">
        <v>0</v>
      </c>
      <c r="H595" s="5">
        <v>33566.75</v>
      </c>
      <c r="I595" s="5">
        <v>0</v>
      </c>
      <c r="J595" s="5">
        <v>34023.629999999997</v>
      </c>
      <c r="K595" s="5">
        <v>34023.629999999997</v>
      </c>
    </row>
    <row r="596" spans="2:11" hidden="1" x14ac:dyDescent="0.25">
      <c r="B596" s="3" t="s">
        <v>538</v>
      </c>
      <c r="C596" s="3" t="s">
        <v>549</v>
      </c>
      <c r="D596" s="3" t="s">
        <v>183</v>
      </c>
      <c r="E596" s="1" t="s">
        <v>557</v>
      </c>
      <c r="F596" s="5">
        <v>3016.64</v>
      </c>
      <c r="G596" s="5">
        <v>0</v>
      </c>
      <c r="H596" s="5">
        <v>3016.64</v>
      </c>
      <c r="I596" s="5">
        <v>0</v>
      </c>
      <c r="J596" s="5">
        <v>0</v>
      </c>
      <c r="K596" s="5">
        <v>0</v>
      </c>
    </row>
    <row r="597" spans="2:11" hidden="1" x14ac:dyDescent="0.25">
      <c r="B597" s="3" t="s">
        <v>538</v>
      </c>
      <c r="C597" s="3" t="s">
        <v>549</v>
      </c>
      <c r="D597" s="3" t="s">
        <v>181</v>
      </c>
      <c r="E597" s="1" t="s">
        <v>556</v>
      </c>
      <c r="F597" s="5">
        <v>62246.14</v>
      </c>
      <c r="G597" s="5">
        <v>0</v>
      </c>
      <c r="H597" s="5">
        <v>62246.14</v>
      </c>
      <c r="I597" s="5">
        <v>0</v>
      </c>
      <c r="J597" s="5">
        <v>38903.07</v>
      </c>
      <c r="K597" s="5">
        <v>38903.07</v>
      </c>
    </row>
    <row r="598" spans="2:11" hidden="1" x14ac:dyDescent="0.25">
      <c r="B598" s="3" t="s">
        <v>538</v>
      </c>
      <c r="C598" s="3" t="s">
        <v>549</v>
      </c>
      <c r="D598" s="3" t="s">
        <v>251</v>
      </c>
      <c r="E598" s="1" t="s">
        <v>555</v>
      </c>
      <c r="F598" s="5">
        <v>500</v>
      </c>
      <c r="G598" s="5">
        <v>0</v>
      </c>
      <c r="H598" s="5">
        <v>500</v>
      </c>
      <c r="I598" s="5">
        <v>0</v>
      </c>
      <c r="J598" s="5">
        <v>0</v>
      </c>
      <c r="K598" s="5">
        <v>0</v>
      </c>
    </row>
    <row r="599" spans="2:11" hidden="1" x14ac:dyDescent="0.25">
      <c r="B599" s="3" t="s">
        <v>538</v>
      </c>
      <c r="C599" s="3" t="s">
        <v>549</v>
      </c>
      <c r="D599" s="3" t="s">
        <v>554</v>
      </c>
      <c r="E599" s="1" t="s">
        <v>553</v>
      </c>
      <c r="F599" s="5">
        <v>200</v>
      </c>
      <c r="G599" s="5">
        <v>0</v>
      </c>
      <c r="H599" s="5">
        <v>200</v>
      </c>
      <c r="I599" s="5">
        <v>120.56</v>
      </c>
      <c r="J599" s="5">
        <v>120.56</v>
      </c>
      <c r="K599" s="5">
        <v>120.56</v>
      </c>
    </row>
    <row r="600" spans="2:11" hidden="1" x14ac:dyDescent="0.25">
      <c r="B600" s="3" t="s">
        <v>538</v>
      </c>
      <c r="C600" s="3" t="s">
        <v>549</v>
      </c>
      <c r="D600" s="3" t="s">
        <v>552</v>
      </c>
      <c r="E600" s="1" t="s">
        <v>551</v>
      </c>
      <c r="F600" s="5">
        <v>16000</v>
      </c>
      <c r="G600" s="5">
        <v>0</v>
      </c>
      <c r="H600" s="5">
        <v>16000</v>
      </c>
      <c r="I600" s="5">
        <v>9046.65</v>
      </c>
      <c r="J600" s="5">
        <v>9046.65</v>
      </c>
      <c r="K600" s="5">
        <v>9046.65</v>
      </c>
    </row>
    <row r="601" spans="2:11" hidden="1" x14ac:dyDescent="0.25">
      <c r="B601" s="3" t="s">
        <v>538</v>
      </c>
      <c r="C601" s="3" t="s">
        <v>549</v>
      </c>
      <c r="D601" s="3" t="s">
        <v>195</v>
      </c>
      <c r="E601" s="1" t="s">
        <v>550</v>
      </c>
      <c r="F601" s="5">
        <v>330000</v>
      </c>
      <c r="G601" s="5">
        <v>0</v>
      </c>
      <c r="H601" s="5">
        <v>330000</v>
      </c>
      <c r="I601" s="5">
        <v>172788.93</v>
      </c>
      <c r="J601" s="5">
        <v>172788.93</v>
      </c>
      <c r="K601" s="5">
        <v>172788.93</v>
      </c>
    </row>
    <row r="602" spans="2:11" hidden="1" x14ac:dyDescent="0.25">
      <c r="B602" s="3" t="s">
        <v>538</v>
      </c>
      <c r="C602" s="3" t="s">
        <v>549</v>
      </c>
      <c r="D602" s="3" t="s">
        <v>237</v>
      </c>
      <c r="E602" s="1" t="s">
        <v>548</v>
      </c>
      <c r="F602" s="5">
        <v>0</v>
      </c>
      <c r="G602" s="5">
        <v>0</v>
      </c>
      <c r="H602" s="5">
        <v>0</v>
      </c>
      <c r="I602" s="5">
        <v>181.5</v>
      </c>
      <c r="J602" s="5">
        <v>181.5</v>
      </c>
      <c r="K602" s="5">
        <v>181.5</v>
      </c>
    </row>
    <row r="603" spans="2:11" hidden="1" x14ac:dyDescent="0.25">
      <c r="B603" s="3" t="s">
        <v>538</v>
      </c>
      <c r="C603" s="3" t="s">
        <v>537</v>
      </c>
      <c r="D603" s="3" t="s">
        <v>547</v>
      </c>
      <c r="E603" s="1" t="s">
        <v>546</v>
      </c>
      <c r="F603" s="5">
        <v>40000</v>
      </c>
      <c r="G603" s="5">
        <v>394706.74</v>
      </c>
      <c r="H603" s="5">
        <v>434706.74</v>
      </c>
      <c r="I603" s="5">
        <v>386614.55</v>
      </c>
      <c r="J603" s="5">
        <v>410126.09</v>
      </c>
      <c r="K603" s="5">
        <v>410126.09</v>
      </c>
    </row>
    <row r="604" spans="2:11" hidden="1" x14ac:dyDescent="0.25">
      <c r="B604" s="3" t="s">
        <v>538</v>
      </c>
      <c r="C604" s="3" t="s">
        <v>537</v>
      </c>
      <c r="D604" s="3" t="s">
        <v>489</v>
      </c>
      <c r="E604" s="1" t="s">
        <v>545</v>
      </c>
      <c r="F604" s="5">
        <v>35293.9</v>
      </c>
      <c r="G604" s="5">
        <v>0</v>
      </c>
      <c r="H604" s="5">
        <v>35293.9</v>
      </c>
      <c r="I604" s="5">
        <v>0</v>
      </c>
      <c r="J604" s="5">
        <v>35951.47</v>
      </c>
      <c r="K604" s="5">
        <v>35951.47</v>
      </c>
    </row>
    <row r="605" spans="2:11" hidden="1" x14ac:dyDescent="0.25">
      <c r="B605" s="3" t="s">
        <v>538</v>
      </c>
      <c r="C605" s="3" t="s">
        <v>537</v>
      </c>
      <c r="D605" s="3" t="s">
        <v>485</v>
      </c>
      <c r="E605" s="1" t="s">
        <v>544</v>
      </c>
      <c r="F605" s="5">
        <v>23769.85</v>
      </c>
      <c r="G605" s="5">
        <v>0</v>
      </c>
      <c r="H605" s="5">
        <v>23769.85</v>
      </c>
      <c r="I605" s="5">
        <v>0</v>
      </c>
      <c r="J605" s="5">
        <v>23554.81</v>
      </c>
      <c r="K605" s="5">
        <v>23554.81</v>
      </c>
    </row>
    <row r="606" spans="2:11" hidden="1" x14ac:dyDescent="0.25">
      <c r="B606" s="3" t="s">
        <v>538</v>
      </c>
      <c r="C606" s="3" t="s">
        <v>537</v>
      </c>
      <c r="D606" s="3" t="s">
        <v>483</v>
      </c>
      <c r="E606" s="1" t="s">
        <v>543</v>
      </c>
      <c r="F606" s="5">
        <v>20147.91</v>
      </c>
      <c r="G606" s="5">
        <v>0</v>
      </c>
      <c r="H606" s="5">
        <v>20147.91</v>
      </c>
      <c r="I606" s="5">
        <v>0</v>
      </c>
      <c r="J606" s="5">
        <v>20321.099999999999</v>
      </c>
      <c r="K606" s="5">
        <v>20321.099999999999</v>
      </c>
    </row>
    <row r="607" spans="2:11" hidden="1" x14ac:dyDescent="0.25">
      <c r="B607" s="3" t="s">
        <v>538</v>
      </c>
      <c r="C607" s="3" t="s">
        <v>537</v>
      </c>
      <c r="D607" s="3" t="s">
        <v>481</v>
      </c>
      <c r="E607" s="1" t="s">
        <v>542</v>
      </c>
      <c r="F607" s="5">
        <v>23210.75</v>
      </c>
      <c r="G607" s="5">
        <v>0</v>
      </c>
      <c r="H607" s="5">
        <v>23210.75</v>
      </c>
      <c r="I607" s="5">
        <v>0</v>
      </c>
      <c r="J607" s="5">
        <v>22970.87</v>
      </c>
      <c r="K607" s="5">
        <v>22970.87</v>
      </c>
    </row>
    <row r="608" spans="2:11" hidden="1" x14ac:dyDescent="0.25">
      <c r="B608" s="3" t="s">
        <v>538</v>
      </c>
      <c r="C608" s="3" t="s">
        <v>537</v>
      </c>
      <c r="D608" s="3" t="s">
        <v>479</v>
      </c>
      <c r="E608" s="1" t="s">
        <v>541</v>
      </c>
      <c r="F608" s="5">
        <v>52752.54</v>
      </c>
      <c r="G608" s="5">
        <v>0</v>
      </c>
      <c r="H608" s="5">
        <v>52752.54</v>
      </c>
      <c r="I608" s="5">
        <v>0</v>
      </c>
      <c r="J608" s="5">
        <v>53619.68</v>
      </c>
      <c r="K608" s="5">
        <v>53619.68</v>
      </c>
    </row>
    <row r="609" spans="2:11" hidden="1" x14ac:dyDescent="0.25">
      <c r="B609" s="3" t="s">
        <v>538</v>
      </c>
      <c r="C609" s="3" t="s">
        <v>537</v>
      </c>
      <c r="D609" s="3" t="s">
        <v>477</v>
      </c>
      <c r="E609" s="1" t="s">
        <v>540</v>
      </c>
      <c r="F609" s="5">
        <v>201183.37</v>
      </c>
      <c r="G609" s="5">
        <v>0</v>
      </c>
      <c r="H609" s="5">
        <v>201183.37</v>
      </c>
      <c r="I609" s="5">
        <v>0</v>
      </c>
      <c r="J609" s="5">
        <v>205562.84</v>
      </c>
      <c r="K609" s="5">
        <v>205562.84</v>
      </c>
    </row>
    <row r="610" spans="2:11" hidden="1" x14ac:dyDescent="0.25">
      <c r="B610" s="3" t="s">
        <v>538</v>
      </c>
      <c r="C610" s="3" t="s">
        <v>537</v>
      </c>
      <c r="D610" s="3" t="s">
        <v>181</v>
      </c>
      <c r="E610" s="1" t="s">
        <v>539</v>
      </c>
      <c r="F610" s="5">
        <v>76677.33</v>
      </c>
      <c r="G610" s="5">
        <v>0</v>
      </c>
      <c r="H610" s="5">
        <v>76677.33</v>
      </c>
      <c r="I610" s="5">
        <v>0</v>
      </c>
      <c r="J610" s="5">
        <v>49107.61</v>
      </c>
      <c r="K610" s="5">
        <v>49107.61</v>
      </c>
    </row>
    <row r="611" spans="2:11" hidden="1" x14ac:dyDescent="0.25">
      <c r="B611" s="3" t="s">
        <v>538</v>
      </c>
      <c r="C611" s="3" t="s">
        <v>537</v>
      </c>
      <c r="D611" s="3" t="s">
        <v>536</v>
      </c>
      <c r="E611" s="1" t="s">
        <v>535</v>
      </c>
      <c r="F611" s="5">
        <v>328608.13</v>
      </c>
      <c r="G611" s="5">
        <v>0</v>
      </c>
      <c r="H611" s="5">
        <v>328608.13</v>
      </c>
      <c r="I611" s="5">
        <v>87548.98</v>
      </c>
      <c r="J611" s="5">
        <v>88471.51</v>
      </c>
      <c r="K611" s="5">
        <v>88471.51</v>
      </c>
    </row>
    <row r="612" spans="2:11" hidden="1" x14ac:dyDescent="0.25">
      <c r="B612" s="3" t="s">
        <v>164</v>
      </c>
      <c r="C612" s="3" t="s">
        <v>532</v>
      </c>
      <c r="D612" s="3" t="s">
        <v>534</v>
      </c>
      <c r="E612" s="1" t="s">
        <v>533</v>
      </c>
      <c r="F612" s="5">
        <v>0</v>
      </c>
      <c r="G612" s="5">
        <v>11600</v>
      </c>
      <c r="H612" s="5">
        <v>11600</v>
      </c>
      <c r="I612" s="5">
        <v>0</v>
      </c>
      <c r="J612" s="5">
        <v>0</v>
      </c>
      <c r="K612" s="5">
        <v>0</v>
      </c>
    </row>
    <row r="613" spans="2:11" hidden="1" x14ac:dyDescent="0.25">
      <c r="B613" s="3" t="s">
        <v>164</v>
      </c>
      <c r="C613" s="3" t="s">
        <v>532</v>
      </c>
      <c r="D613" s="3" t="s">
        <v>531</v>
      </c>
      <c r="E613" s="1" t="s">
        <v>530</v>
      </c>
      <c r="F613" s="5">
        <v>0</v>
      </c>
      <c r="G613" s="5">
        <v>14569.72</v>
      </c>
      <c r="H613" s="5">
        <v>14569.72</v>
      </c>
      <c r="I613" s="5">
        <v>0</v>
      </c>
      <c r="J613" s="5">
        <v>0</v>
      </c>
      <c r="K613" s="5">
        <v>0</v>
      </c>
    </row>
    <row r="614" spans="2:11" hidden="1" x14ac:dyDescent="0.25">
      <c r="B614" s="3" t="s">
        <v>164</v>
      </c>
      <c r="C614" s="3" t="s">
        <v>529</v>
      </c>
      <c r="D614" s="3" t="s">
        <v>528</v>
      </c>
      <c r="E614" s="1" t="s">
        <v>527</v>
      </c>
      <c r="F614" s="5">
        <v>0</v>
      </c>
      <c r="G614" s="5">
        <v>46060.15</v>
      </c>
      <c r="H614" s="5">
        <v>46060.15</v>
      </c>
      <c r="I614" s="5">
        <v>0</v>
      </c>
      <c r="J614" s="5">
        <v>0</v>
      </c>
      <c r="K614" s="5">
        <v>0</v>
      </c>
    </row>
    <row r="615" spans="2:11" hidden="1" x14ac:dyDescent="0.25">
      <c r="B615" s="3" t="s">
        <v>164</v>
      </c>
      <c r="C615" s="3" t="s">
        <v>515</v>
      </c>
      <c r="D615" s="3" t="s">
        <v>203</v>
      </c>
      <c r="E615" s="1" t="s">
        <v>526</v>
      </c>
      <c r="F615" s="5">
        <v>0</v>
      </c>
      <c r="G615" s="5">
        <v>0</v>
      </c>
      <c r="H615" s="5">
        <v>0</v>
      </c>
      <c r="I615" s="5">
        <v>0</v>
      </c>
      <c r="J615" s="5">
        <v>0</v>
      </c>
      <c r="K615" s="5">
        <v>0</v>
      </c>
    </row>
    <row r="616" spans="2:11" hidden="1" x14ac:dyDescent="0.25">
      <c r="B616" s="3" t="s">
        <v>164</v>
      </c>
      <c r="C616" s="3" t="s">
        <v>515</v>
      </c>
      <c r="D616" s="3" t="s">
        <v>195</v>
      </c>
      <c r="E616" s="1" t="s">
        <v>525</v>
      </c>
      <c r="F616" s="5">
        <v>30247.7</v>
      </c>
      <c r="G616" s="5">
        <v>0</v>
      </c>
      <c r="H616" s="5">
        <v>30247.7</v>
      </c>
      <c r="I616" s="5">
        <v>16767.740000000002</v>
      </c>
      <c r="J616" s="5">
        <v>16767.740000000002</v>
      </c>
      <c r="K616" s="5">
        <v>16767.740000000002</v>
      </c>
    </row>
    <row r="617" spans="2:11" hidden="1" x14ac:dyDescent="0.25">
      <c r="B617" s="3" t="s">
        <v>164</v>
      </c>
      <c r="C617" s="3" t="s">
        <v>515</v>
      </c>
      <c r="D617" s="3" t="s">
        <v>179</v>
      </c>
      <c r="E617" s="1" t="s">
        <v>524</v>
      </c>
      <c r="F617" s="5">
        <v>0</v>
      </c>
      <c r="G617" s="5">
        <v>0</v>
      </c>
      <c r="H617" s="5">
        <v>0</v>
      </c>
      <c r="I617" s="5">
        <v>0</v>
      </c>
      <c r="J617" s="5">
        <v>0</v>
      </c>
      <c r="K617" s="5">
        <v>0</v>
      </c>
    </row>
    <row r="618" spans="2:11" hidden="1" x14ac:dyDescent="0.25">
      <c r="B618" s="3" t="s">
        <v>164</v>
      </c>
      <c r="C618" s="3" t="s">
        <v>515</v>
      </c>
      <c r="D618" s="3" t="s">
        <v>205</v>
      </c>
      <c r="E618" s="1" t="s">
        <v>523</v>
      </c>
      <c r="F618" s="5">
        <v>2000</v>
      </c>
      <c r="G618" s="5">
        <v>0</v>
      </c>
      <c r="H618" s="5">
        <v>2000</v>
      </c>
      <c r="I618" s="5">
        <v>0</v>
      </c>
      <c r="J618" s="5">
        <v>0</v>
      </c>
      <c r="K618" s="5">
        <v>0</v>
      </c>
    </row>
    <row r="619" spans="2:11" hidden="1" x14ac:dyDescent="0.25">
      <c r="B619" s="3" t="s">
        <v>164</v>
      </c>
      <c r="C619" s="3" t="s">
        <v>515</v>
      </c>
      <c r="D619" s="3" t="s">
        <v>197</v>
      </c>
      <c r="E619" s="1" t="s">
        <v>522</v>
      </c>
      <c r="F619" s="5">
        <v>3000</v>
      </c>
      <c r="G619" s="5">
        <v>0</v>
      </c>
      <c r="H619" s="5">
        <v>3000</v>
      </c>
      <c r="I619" s="5">
        <v>3312.29</v>
      </c>
      <c r="J619" s="5">
        <v>3829.47</v>
      </c>
      <c r="K619" s="5">
        <v>3829.47</v>
      </c>
    </row>
    <row r="620" spans="2:11" hidden="1" x14ac:dyDescent="0.25">
      <c r="B620" s="3" t="s">
        <v>164</v>
      </c>
      <c r="C620" s="3" t="s">
        <v>515</v>
      </c>
      <c r="D620" s="3" t="s">
        <v>224</v>
      </c>
      <c r="E620" s="1" t="s">
        <v>521</v>
      </c>
      <c r="F620" s="5">
        <v>19719.89</v>
      </c>
      <c r="G620" s="5">
        <v>0</v>
      </c>
      <c r="H620" s="5">
        <v>19719.89</v>
      </c>
      <c r="I620" s="5">
        <v>1675.96</v>
      </c>
      <c r="J620" s="5">
        <v>1675.96</v>
      </c>
      <c r="K620" s="5">
        <v>1675.96</v>
      </c>
    </row>
    <row r="621" spans="2:11" hidden="1" x14ac:dyDescent="0.25">
      <c r="B621" s="3" t="s">
        <v>164</v>
      </c>
      <c r="C621" s="3" t="s">
        <v>515</v>
      </c>
      <c r="D621" s="3" t="s">
        <v>175</v>
      </c>
      <c r="E621" s="1" t="s">
        <v>520</v>
      </c>
      <c r="F621" s="5">
        <v>126525.66</v>
      </c>
      <c r="G621" s="5">
        <v>0</v>
      </c>
      <c r="H621" s="5">
        <v>126525.66</v>
      </c>
      <c r="I621" s="5">
        <v>0</v>
      </c>
      <c r="J621" s="5">
        <v>108123.07</v>
      </c>
      <c r="K621" s="5">
        <v>108123.07</v>
      </c>
    </row>
    <row r="622" spans="2:11" hidden="1" x14ac:dyDescent="0.25">
      <c r="B622" s="3" t="s">
        <v>164</v>
      </c>
      <c r="C622" s="3" t="s">
        <v>515</v>
      </c>
      <c r="D622" s="3" t="s">
        <v>519</v>
      </c>
      <c r="E622" s="1" t="s">
        <v>518</v>
      </c>
      <c r="F622" s="5">
        <v>0</v>
      </c>
      <c r="G622" s="5">
        <v>0</v>
      </c>
      <c r="H622" s="5">
        <v>0</v>
      </c>
      <c r="I622" s="5">
        <v>0</v>
      </c>
      <c r="J622" s="5">
        <v>0</v>
      </c>
      <c r="K622" s="5">
        <v>0</v>
      </c>
    </row>
    <row r="623" spans="2:11" hidden="1" x14ac:dyDescent="0.25">
      <c r="B623" s="3" t="s">
        <v>164</v>
      </c>
      <c r="C623" s="3" t="s">
        <v>515</v>
      </c>
      <c r="D623" s="3" t="s">
        <v>173</v>
      </c>
      <c r="E623" s="1" t="s">
        <v>517</v>
      </c>
      <c r="F623" s="5">
        <v>619108.26</v>
      </c>
      <c r="G623" s="5">
        <v>0</v>
      </c>
      <c r="H623" s="5">
        <v>619108.26</v>
      </c>
      <c r="I623" s="5">
        <v>155506.63</v>
      </c>
      <c r="J623" s="5">
        <v>385213.49</v>
      </c>
      <c r="K623" s="5">
        <v>385213.49</v>
      </c>
    </row>
    <row r="624" spans="2:11" hidden="1" x14ac:dyDescent="0.25">
      <c r="B624" s="3" t="s">
        <v>164</v>
      </c>
      <c r="C624" s="3" t="s">
        <v>515</v>
      </c>
      <c r="D624" s="3" t="s">
        <v>269</v>
      </c>
      <c r="E624" s="1" t="s">
        <v>516</v>
      </c>
      <c r="F624" s="5">
        <v>30000</v>
      </c>
      <c r="G624" s="5">
        <v>0</v>
      </c>
      <c r="H624" s="5">
        <v>30000</v>
      </c>
      <c r="I624" s="5">
        <v>30000</v>
      </c>
      <c r="J624" s="5">
        <v>30000</v>
      </c>
      <c r="K624" s="5">
        <v>30000</v>
      </c>
    </row>
    <row r="625" spans="2:11" x14ac:dyDescent="0.25">
      <c r="B625" s="3" t="s">
        <v>164</v>
      </c>
      <c r="C625" s="3" t="s">
        <v>515</v>
      </c>
      <c r="D625" s="3" t="s">
        <v>514</v>
      </c>
      <c r="E625" s="1" t="s">
        <v>513</v>
      </c>
      <c r="F625" s="5">
        <v>0</v>
      </c>
      <c r="G625" s="5">
        <v>0</v>
      </c>
      <c r="H625" s="5">
        <v>0</v>
      </c>
      <c r="I625" s="5">
        <v>0</v>
      </c>
      <c r="J625" s="5">
        <v>0</v>
      </c>
      <c r="K625" s="5">
        <v>0</v>
      </c>
    </row>
    <row r="626" spans="2:11" hidden="1" x14ac:dyDescent="0.25">
      <c r="B626" s="3" t="s">
        <v>164</v>
      </c>
      <c r="C626" s="3" t="s">
        <v>503</v>
      </c>
      <c r="D626" s="3" t="s">
        <v>512</v>
      </c>
      <c r="E626" s="1" t="s">
        <v>511</v>
      </c>
      <c r="F626" s="5">
        <v>0</v>
      </c>
      <c r="G626" s="5">
        <v>0</v>
      </c>
      <c r="H626" s="5">
        <v>0</v>
      </c>
      <c r="I626" s="5">
        <v>1403.6</v>
      </c>
      <c r="J626" s="5">
        <v>1403.6</v>
      </c>
      <c r="K626" s="5">
        <v>1403.6</v>
      </c>
    </row>
    <row r="627" spans="2:11" hidden="1" x14ac:dyDescent="0.25">
      <c r="B627" s="3" t="s">
        <v>164</v>
      </c>
      <c r="C627" s="3" t="s">
        <v>503</v>
      </c>
      <c r="D627" s="3" t="s">
        <v>224</v>
      </c>
      <c r="E627" s="1" t="s">
        <v>510</v>
      </c>
      <c r="F627" s="5">
        <v>5637.17</v>
      </c>
      <c r="G627" s="5">
        <v>0</v>
      </c>
      <c r="H627" s="5">
        <v>5637.17</v>
      </c>
      <c r="I627" s="5">
        <v>13448.03</v>
      </c>
      <c r="J627" s="5">
        <v>52894.03</v>
      </c>
      <c r="K627" s="5">
        <v>52894.03</v>
      </c>
    </row>
    <row r="628" spans="2:11" x14ac:dyDescent="0.25">
      <c r="B628" s="3" t="s">
        <v>164</v>
      </c>
      <c r="C628" s="3" t="s">
        <v>503</v>
      </c>
      <c r="D628" s="3" t="s">
        <v>189</v>
      </c>
      <c r="E628" s="1" t="s">
        <v>509</v>
      </c>
      <c r="F628" s="5">
        <v>40000</v>
      </c>
      <c r="G628" s="5">
        <v>9401.4</v>
      </c>
      <c r="H628" s="5">
        <v>49401.4</v>
      </c>
      <c r="I628" s="5">
        <v>8449.4699999999993</v>
      </c>
      <c r="J628" s="5">
        <v>8449.4699999999993</v>
      </c>
      <c r="K628" s="5">
        <v>8449.4699999999993</v>
      </c>
    </row>
    <row r="629" spans="2:11" hidden="1" x14ac:dyDescent="0.25">
      <c r="B629" s="3" t="s">
        <v>164</v>
      </c>
      <c r="C629" s="3" t="s">
        <v>503</v>
      </c>
      <c r="D629" s="3" t="s">
        <v>232</v>
      </c>
      <c r="E629" s="1" t="s">
        <v>508</v>
      </c>
      <c r="F629" s="5">
        <v>0</v>
      </c>
      <c r="G629" s="5">
        <v>0</v>
      </c>
      <c r="H629" s="5">
        <v>0</v>
      </c>
      <c r="I629" s="5">
        <v>0</v>
      </c>
      <c r="J629" s="5">
        <v>0</v>
      </c>
      <c r="K629" s="5">
        <v>0</v>
      </c>
    </row>
    <row r="630" spans="2:11" hidden="1" x14ac:dyDescent="0.25">
      <c r="B630" s="3" t="s">
        <v>164</v>
      </c>
      <c r="C630" s="3" t="s">
        <v>503</v>
      </c>
      <c r="D630" s="3" t="s">
        <v>179</v>
      </c>
      <c r="E630" s="1" t="s">
        <v>507</v>
      </c>
      <c r="F630" s="5">
        <v>0</v>
      </c>
      <c r="G630" s="5">
        <v>0</v>
      </c>
      <c r="H630" s="5">
        <v>0</v>
      </c>
      <c r="I630" s="5">
        <v>0</v>
      </c>
      <c r="J630" s="5">
        <v>0</v>
      </c>
      <c r="K630" s="5">
        <v>0</v>
      </c>
    </row>
    <row r="631" spans="2:11" hidden="1" x14ac:dyDescent="0.25">
      <c r="B631" s="3" t="s">
        <v>164</v>
      </c>
      <c r="C631" s="3" t="s">
        <v>503</v>
      </c>
      <c r="D631" s="3" t="s">
        <v>197</v>
      </c>
      <c r="E631" s="1" t="s">
        <v>506</v>
      </c>
      <c r="F631" s="5">
        <v>2000</v>
      </c>
      <c r="G631" s="5">
        <v>0</v>
      </c>
      <c r="H631" s="5">
        <v>2000</v>
      </c>
      <c r="I631" s="5">
        <v>695.6</v>
      </c>
      <c r="J631" s="5">
        <v>695.6</v>
      </c>
      <c r="K631" s="5">
        <v>695.6</v>
      </c>
    </row>
    <row r="632" spans="2:11" hidden="1" x14ac:dyDescent="0.25">
      <c r="B632" s="3" t="s">
        <v>164</v>
      </c>
      <c r="C632" s="3" t="s">
        <v>503</v>
      </c>
      <c r="D632" s="3" t="s">
        <v>173</v>
      </c>
      <c r="E632" s="1" t="s">
        <v>505</v>
      </c>
      <c r="F632" s="5">
        <v>66000</v>
      </c>
      <c r="G632" s="5">
        <v>0</v>
      </c>
      <c r="H632" s="5">
        <v>66000</v>
      </c>
      <c r="I632" s="5">
        <v>18421.77</v>
      </c>
      <c r="J632" s="5">
        <v>159669.51</v>
      </c>
      <c r="K632" s="5">
        <v>159669.51</v>
      </c>
    </row>
    <row r="633" spans="2:11" hidden="1" x14ac:dyDescent="0.25">
      <c r="B633" s="3" t="s">
        <v>164</v>
      </c>
      <c r="C633" s="3" t="s">
        <v>503</v>
      </c>
      <c r="D633" s="3" t="s">
        <v>245</v>
      </c>
      <c r="E633" s="1" t="s">
        <v>504</v>
      </c>
      <c r="F633" s="5">
        <v>204386.52</v>
      </c>
      <c r="G633" s="5">
        <v>0</v>
      </c>
      <c r="H633" s="5">
        <v>204386.52</v>
      </c>
      <c r="I633" s="5">
        <v>0</v>
      </c>
      <c r="J633" s="5">
        <v>170322.1</v>
      </c>
      <c r="K633" s="5">
        <v>170322.1</v>
      </c>
    </row>
    <row r="634" spans="2:11" hidden="1" x14ac:dyDescent="0.25">
      <c r="B634" s="3" t="s">
        <v>164</v>
      </c>
      <c r="C634" s="3" t="s">
        <v>503</v>
      </c>
      <c r="D634" s="3" t="s">
        <v>269</v>
      </c>
      <c r="E634" s="1" t="s">
        <v>502</v>
      </c>
      <c r="F634" s="5">
        <v>480000</v>
      </c>
      <c r="G634" s="5">
        <v>0</v>
      </c>
      <c r="H634" s="5">
        <v>480000</v>
      </c>
      <c r="I634" s="5">
        <v>449723.6</v>
      </c>
      <c r="J634" s="5">
        <v>449723.6</v>
      </c>
      <c r="K634" s="5">
        <v>449723.6</v>
      </c>
    </row>
    <row r="635" spans="2:11" hidden="1" x14ac:dyDescent="0.25">
      <c r="B635" s="3" t="s">
        <v>164</v>
      </c>
      <c r="C635" s="3" t="s">
        <v>467</v>
      </c>
      <c r="D635" s="3" t="s">
        <v>241</v>
      </c>
      <c r="E635" s="1" t="s">
        <v>501</v>
      </c>
      <c r="F635" s="5">
        <v>0</v>
      </c>
      <c r="G635" s="5">
        <v>0</v>
      </c>
      <c r="H635" s="5">
        <v>0</v>
      </c>
      <c r="I635" s="5">
        <v>0</v>
      </c>
      <c r="J635" s="5">
        <v>12321.55</v>
      </c>
      <c r="K635" s="5">
        <v>12321.55</v>
      </c>
    </row>
    <row r="636" spans="2:11" hidden="1" x14ac:dyDescent="0.25">
      <c r="B636" s="3" t="s">
        <v>164</v>
      </c>
      <c r="C636" s="3" t="s">
        <v>467</v>
      </c>
      <c r="D636" s="3" t="s">
        <v>376</v>
      </c>
      <c r="E636" s="1" t="s">
        <v>500</v>
      </c>
      <c r="F636" s="5">
        <v>0</v>
      </c>
      <c r="G636" s="5">
        <v>0</v>
      </c>
      <c r="H636" s="5">
        <v>0</v>
      </c>
      <c r="I636" s="5">
        <v>0</v>
      </c>
      <c r="J636" s="5">
        <v>2554.0700000000002</v>
      </c>
      <c r="K636" s="5">
        <v>2554.0700000000002</v>
      </c>
    </row>
    <row r="637" spans="2:11" hidden="1" x14ac:dyDescent="0.25">
      <c r="B637" s="3" t="s">
        <v>164</v>
      </c>
      <c r="C637" s="3" t="s">
        <v>467</v>
      </c>
      <c r="D637" s="3" t="s">
        <v>207</v>
      </c>
      <c r="E637" s="1" t="s">
        <v>499</v>
      </c>
      <c r="F637" s="5">
        <v>0</v>
      </c>
      <c r="G637" s="5">
        <v>0</v>
      </c>
      <c r="H637" s="5">
        <v>0</v>
      </c>
      <c r="I637" s="5">
        <v>0</v>
      </c>
      <c r="J637" s="5">
        <v>0</v>
      </c>
      <c r="K637" s="5">
        <v>0</v>
      </c>
    </row>
    <row r="638" spans="2:11" hidden="1" x14ac:dyDescent="0.25">
      <c r="B638" s="3" t="s">
        <v>164</v>
      </c>
      <c r="C638" s="3" t="s">
        <v>467</v>
      </c>
      <c r="D638" s="3" t="s">
        <v>201</v>
      </c>
      <c r="E638" s="1" t="s">
        <v>498</v>
      </c>
      <c r="F638" s="5">
        <v>20000</v>
      </c>
      <c r="G638" s="5">
        <v>0</v>
      </c>
      <c r="H638" s="5">
        <v>20000</v>
      </c>
      <c r="I638" s="5">
        <v>328.81</v>
      </c>
      <c r="J638" s="5">
        <v>930.17</v>
      </c>
      <c r="K638" s="5">
        <v>930.17</v>
      </c>
    </row>
    <row r="639" spans="2:11" hidden="1" x14ac:dyDescent="0.25">
      <c r="B639" s="3" t="s">
        <v>164</v>
      </c>
      <c r="C639" s="3" t="s">
        <v>467</v>
      </c>
      <c r="D639" s="3" t="s">
        <v>199</v>
      </c>
      <c r="E639" s="1" t="s">
        <v>497</v>
      </c>
      <c r="F639" s="5">
        <v>7000</v>
      </c>
      <c r="G639" s="5">
        <v>5063.08</v>
      </c>
      <c r="H639" s="5">
        <v>12063.08</v>
      </c>
      <c r="I639" s="5">
        <v>11968.24</v>
      </c>
      <c r="J639" s="5">
        <v>11968.24</v>
      </c>
      <c r="K639" s="5">
        <v>11968.24</v>
      </c>
    </row>
    <row r="640" spans="2:11" x14ac:dyDescent="0.25">
      <c r="B640" s="3" t="s">
        <v>164</v>
      </c>
      <c r="C640" s="3" t="s">
        <v>467</v>
      </c>
      <c r="D640" s="3" t="s">
        <v>496</v>
      </c>
      <c r="E640" s="1" t="s">
        <v>495</v>
      </c>
      <c r="F640" s="5">
        <v>0</v>
      </c>
      <c r="G640" s="5">
        <v>20033.52</v>
      </c>
      <c r="H640" s="5">
        <v>20033.52</v>
      </c>
      <c r="I640" s="5">
        <v>0</v>
      </c>
      <c r="J640" s="5">
        <v>19969.84</v>
      </c>
      <c r="K640" s="5">
        <v>19969.84</v>
      </c>
    </row>
    <row r="641" spans="2:11" x14ac:dyDescent="0.25">
      <c r="B641" s="3" t="s">
        <v>164</v>
      </c>
      <c r="C641" s="3" t="s">
        <v>467</v>
      </c>
      <c r="D641" s="3" t="s">
        <v>189</v>
      </c>
      <c r="E641" s="1" t="s">
        <v>494</v>
      </c>
      <c r="F641" s="5">
        <v>0</v>
      </c>
      <c r="G641" s="5">
        <v>256212.19</v>
      </c>
      <c r="H641" s="5">
        <v>256212.19</v>
      </c>
      <c r="I641" s="5">
        <v>0</v>
      </c>
      <c r="J641" s="5">
        <v>0</v>
      </c>
      <c r="K641" s="5">
        <v>0</v>
      </c>
    </row>
    <row r="642" spans="2:11" x14ac:dyDescent="0.25">
      <c r="B642" s="3" t="s">
        <v>164</v>
      </c>
      <c r="C642" s="3" t="s">
        <v>467</v>
      </c>
      <c r="D642" s="3" t="s">
        <v>493</v>
      </c>
      <c r="E642" s="1" t="s">
        <v>492</v>
      </c>
      <c r="F642" s="5">
        <v>0</v>
      </c>
      <c r="G642" s="5">
        <v>79966.48</v>
      </c>
      <c r="H642" s="5">
        <v>79966.48</v>
      </c>
      <c r="I642" s="5">
        <v>0</v>
      </c>
      <c r="J642" s="5">
        <v>0</v>
      </c>
      <c r="K642" s="5">
        <v>0</v>
      </c>
    </row>
    <row r="643" spans="2:11" x14ac:dyDescent="0.25">
      <c r="B643" s="3" t="s">
        <v>164</v>
      </c>
      <c r="C643" s="3" t="s">
        <v>467</v>
      </c>
      <c r="D643" s="3" t="s">
        <v>491</v>
      </c>
      <c r="E643" s="1" t="s">
        <v>490</v>
      </c>
      <c r="F643" s="5">
        <v>0</v>
      </c>
      <c r="G643" s="5">
        <v>245387.54</v>
      </c>
      <c r="H643" s="5">
        <v>245387.54</v>
      </c>
      <c r="I643" s="5">
        <v>0</v>
      </c>
      <c r="J643" s="5">
        <v>0</v>
      </c>
      <c r="K643" s="5">
        <v>0</v>
      </c>
    </row>
    <row r="644" spans="2:11" hidden="1" x14ac:dyDescent="0.25">
      <c r="B644" s="3" t="s">
        <v>164</v>
      </c>
      <c r="C644" s="3" t="s">
        <v>467</v>
      </c>
      <c r="D644" s="3" t="s">
        <v>489</v>
      </c>
      <c r="E644" s="1" t="s">
        <v>488</v>
      </c>
      <c r="F644" s="5">
        <v>35293.9</v>
      </c>
      <c r="G644" s="5">
        <v>0</v>
      </c>
      <c r="H644" s="5">
        <v>35293.9</v>
      </c>
      <c r="I644" s="5">
        <v>0</v>
      </c>
      <c r="J644" s="5">
        <v>35233.53</v>
      </c>
      <c r="K644" s="5">
        <v>35233.53</v>
      </c>
    </row>
    <row r="645" spans="2:11" hidden="1" x14ac:dyDescent="0.25">
      <c r="B645" s="3" t="s">
        <v>164</v>
      </c>
      <c r="C645" s="3" t="s">
        <v>467</v>
      </c>
      <c r="D645" s="3" t="s">
        <v>487</v>
      </c>
      <c r="E645" s="1" t="s">
        <v>486</v>
      </c>
      <c r="F645" s="5">
        <v>31035.42</v>
      </c>
      <c r="G645" s="5">
        <v>0</v>
      </c>
      <c r="H645" s="5">
        <v>31035.42</v>
      </c>
      <c r="I645" s="5">
        <v>0</v>
      </c>
      <c r="J645" s="5">
        <v>30084.59</v>
      </c>
      <c r="K645" s="5">
        <v>30084.59</v>
      </c>
    </row>
    <row r="646" spans="2:11" hidden="1" x14ac:dyDescent="0.25">
      <c r="B646" s="3" t="s">
        <v>164</v>
      </c>
      <c r="C646" s="3" t="s">
        <v>467</v>
      </c>
      <c r="D646" s="3" t="s">
        <v>485</v>
      </c>
      <c r="E646" s="1" t="s">
        <v>484</v>
      </c>
      <c r="F646" s="5">
        <v>11884.92</v>
      </c>
      <c r="G646" s="5">
        <v>0</v>
      </c>
      <c r="H646" s="5">
        <v>11884.92</v>
      </c>
      <c r="I646" s="5">
        <v>0</v>
      </c>
      <c r="J646" s="5">
        <v>10868.63</v>
      </c>
      <c r="K646" s="5">
        <v>10868.63</v>
      </c>
    </row>
    <row r="647" spans="2:11" hidden="1" x14ac:dyDescent="0.25">
      <c r="B647" s="3" t="s">
        <v>164</v>
      </c>
      <c r="C647" s="3" t="s">
        <v>467</v>
      </c>
      <c r="D647" s="3" t="s">
        <v>483</v>
      </c>
      <c r="E647" s="1" t="s">
        <v>482</v>
      </c>
      <c r="F647" s="5">
        <v>30221.87</v>
      </c>
      <c r="G647" s="5">
        <v>0</v>
      </c>
      <c r="H647" s="5">
        <v>30221.87</v>
      </c>
      <c r="I647" s="5">
        <v>0</v>
      </c>
      <c r="J647" s="5">
        <v>38346.129999999997</v>
      </c>
      <c r="K647" s="5">
        <v>38346.129999999997</v>
      </c>
    </row>
    <row r="648" spans="2:11" hidden="1" x14ac:dyDescent="0.25">
      <c r="B648" s="3" t="s">
        <v>164</v>
      </c>
      <c r="C648" s="3" t="s">
        <v>467</v>
      </c>
      <c r="D648" s="3" t="s">
        <v>481</v>
      </c>
      <c r="E648" s="1" t="s">
        <v>480</v>
      </c>
      <c r="F648" s="5">
        <v>18595.98</v>
      </c>
      <c r="G648" s="5">
        <v>0</v>
      </c>
      <c r="H648" s="5">
        <v>18595.98</v>
      </c>
      <c r="I648" s="5">
        <v>0</v>
      </c>
      <c r="J648" s="5">
        <v>16642.96</v>
      </c>
      <c r="K648" s="5">
        <v>16642.96</v>
      </c>
    </row>
    <row r="649" spans="2:11" hidden="1" x14ac:dyDescent="0.25">
      <c r="B649" s="3" t="s">
        <v>164</v>
      </c>
      <c r="C649" s="3" t="s">
        <v>467</v>
      </c>
      <c r="D649" s="3" t="s">
        <v>479</v>
      </c>
      <c r="E649" s="1" t="s">
        <v>478</v>
      </c>
      <c r="F649" s="5">
        <v>60304.15</v>
      </c>
      <c r="G649" s="5">
        <v>0</v>
      </c>
      <c r="H649" s="5">
        <v>60304.15</v>
      </c>
      <c r="I649" s="5">
        <v>0</v>
      </c>
      <c r="J649" s="5">
        <v>65288.86</v>
      </c>
      <c r="K649" s="5">
        <v>65288.86</v>
      </c>
    </row>
    <row r="650" spans="2:11" hidden="1" x14ac:dyDescent="0.25">
      <c r="B650" s="3" t="s">
        <v>164</v>
      </c>
      <c r="C650" s="3" t="s">
        <v>467</v>
      </c>
      <c r="D650" s="3" t="s">
        <v>477</v>
      </c>
      <c r="E650" s="1" t="s">
        <v>476</v>
      </c>
      <c r="F650" s="5">
        <v>206842.07</v>
      </c>
      <c r="G650" s="5">
        <v>0</v>
      </c>
      <c r="H650" s="5">
        <v>206842.07</v>
      </c>
      <c r="I650" s="5">
        <v>0</v>
      </c>
      <c r="J650" s="5">
        <v>218126.44</v>
      </c>
      <c r="K650" s="5">
        <v>218126.44</v>
      </c>
    </row>
    <row r="651" spans="2:11" hidden="1" x14ac:dyDescent="0.25">
      <c r="B651" s="3" t="s">
        <v>164</v>
      </c>
      <c r="C651" s="3" t="s">
        <v>467</v>
      </c>
      <c r="D651" s="3" t="s">
        <v>185</v>
      </c>
      <c r="E651" s="1" t="s">
        <v>475</v>
      </c>
      <c r="F651" s="5">
        <v>1133023.97</v>
      </c>
      <c r="G651" s="5">
        <v>0</v>
      </c>
      <c r="H651" s="5">
        <v>1133023.97</v>
      </c>
      <c r="I651" s="5">
        <v>0</v>
      </c>
      <c r="J651" s="5">
        <v>1080154.2</v>
      </c>
      <c r="K651" s="5">
        <v>1080154.2</v>
      </c>
    </row>
    <row r="652" spans="2:11" hidden="1" x14ac:dyDescent="0.25">
      <c r="B652" s="3" t="s">
        <v>164</v>
      </c>
      <c r="C652" s="3" t="s">
        <v>467</v>
      </c>
      <c r="D652" s="3" t="s">
        <v>183</v>
      </c>
      <c r="E652" s="1" t="s">
        <v>474</v>
      </c>
      <c r="F652" s="5">
        <v>58311.14</v>
      </c>
      <c r="G652" s="5">
        <v>0</v>
      </c>
      <c r="H652" s="5">
        <v>58311.14</v>
      </c>
      <c r="I652" s="5">
        <v>0</v>
      </c>
      <c r="J652" s="5">
        <v>49989.77</v>
      </c>
      <c r="K652" s="5">
        <v>49989.77</v>
      </c>
    </row>
    <row r="653" spans="2:11" hidden="1" x14ac:dyDescent="0.25">
      <c r="B653" s="3" t="s">
        <v>164</v>
      </c>
      <c r="C653" s="3" t="s">
        <v>467</v>
      </c>
      <c r="D653" s="3" t="s">
        <v>181</v>
      </c>
      <c r="E653" s="1" t="s">
        <v>473</v>
      </c>
      <c r="F653" s="5">
        <v>455383.75</v>
      </c>
      <c r="G653" s="5">
        <v>0</v>
      </c>
      <c r="H653" s="5">
        <v>455383.75</v>
      </c>
      <c r="I653" s="5">
        <v>0</v>
      </c>
      <c r="J653" s="5">
        <v>455383.75</v>
      </c>
      <c r="K653" s="5">
        <v>455383.75</v>
      </c>
    </row>
    <row r="654" spans="2:11" hidden="1" x14ac:dyDescent="0.25">
      <c r="B654" s="3" t="s">
        <v>164</v>
      </c>
      <c r="C654" s="3" t="s">
        <v>467</v>
      </c>
      <c r="D654" s="3" t="s">
        <v>205</v>
      </c>
      <c r="E654" s="1" t="s">
        <v>472</v>
      </c>
      <c r="F654" s="5">
        <v>2000</v>
      </c>
      <c r="G654" s="5">
        <v>0</v>
      </c>
      <c r="H654" s="5">
        <v>2000</v>
      </c>
      <c r="I654" s="5">
        <v>0</v>
      </c>
      <c r="J654" s="5">
        <v>0</v>
      </c>
      <c r="K654" s="5">
        <v>0</v>
      </c>
    </row>
    <row r="655" spans="2:11" hidden="1" x14ac:dyDescent="0.25">
      <c r="B655" s="3" t="s">
        <v>164</v>
      </c>
      <c r="C655" s="3" t="s">
        <v>467</v>
      </c>
      <c r="D655" s="3" t="s">
        <v>239</v>
      </c>
      <c r="E655" s="1" t="s">
        <v>471</v>
      </c>
      <c r="F655" s="5">
        <v>3000</v>
      </c>
      <c r="G655" s="5">
        <v>0</v>
      </c>
      <c r="H655" s="5">
        <v>3000</v>
      </c>
      <c r="I655" s="5">
        <v>256.04000000000002</v>
      </c>
      <c r="J655" s="5">
        <v>256.04000000000002</v>
      </c>
      <c r="K655" s="5">
        <v>256.04000000000002</v>
      </c>
    </row>
    <row r="656" spans="2:11" hidden="1" x14ac:dyDescent="0.25">
      <c r="B656" s="3" t="s">
        <v>164</v>
      </c>
      <c r="C656" s="3" t="s">
        <v>467</v>
      </c>
      <c r="D656" s="3" t="s">
        <v>213</v>
      </c>
      <c r="E656" s="1" t="s">
        <v>470</v>
      </c>
      <c r="F656" s="5">
        <v>2000</v>
      </c>
      <c r="G656" s="5">
        <v>0</v>
      </c>
      <c r="H656" s="5">
        <v>2000</v>
      </c>
      <c r="I656" s="5">
        <v>1921.02</v>
      </c>
      <c r="J656" s="5">
        <v>1921.02</v>
      </c>
      <c r="K656" s="5">
        <v>1921.02</v>
      </c>
    </row>
    <row r="657" spans="2:11" hidden="1" x14ac:dyDescent="0.25">
      <c r="B657" s="3" t="s">
        <v>164</v>
      </c>
      <c r="C657" s="3" t="s">
        <v>467</v>
      </c>
      <c r="D657" s="3" t="s">
        <v>175</v>
      </c>
      <c r="E657" s="1" t="s">
        <v>469</v>
      </c>
      <c r="F657" s="5">
        <v>75301.33</v>
      </c>
      <c r="G657" s="5">
        <v>0</v>
      </c>
      <c r="H657" s="5">
        <v>75301.33</v>
      </c>
      <c r="I657" s="5">
        <v>0</v>
      </c>
      <c r="J657" s="5">
        <v>54368.29</v>
      </c>
      <c r="K657" s="5">
        <v>54368.29</v>
      </c>
    </row>
    <row r="658" spans="2:11" hidden="1" x14ac:dyDescent="0.25">
      <c r="B658" s="3" t="s">
        <v>164</v>
      </c>
      <c r="C658" s="3" t="s">
        <v>467</v>
      </c>
      <c r="D658" s="3" t="s">
        <v>173</v>
      </c>
      <c r="E658" s="1" t="s">
        <v>468</v>
      </c>
      <c r="F658" s="5">
        <v>260222.65</v>
      </c>
      <c r="G658" s="5">
        <v>0</v>
      </c>
      <c r="H658" s="5">
        <v>260222.65</v>
      </c>
      <c r="I658" s="5">
        <v>39855.769999999997</v>
      </c>
      <c r="J658" s="5">
        <v>68818.240000000005</v>
      </c>
      <c r="K658" s="5">
        <v>68818.240000000005</v>
      </c>
    </row>
    <row r="659" spans="2:11" hidden="1" x14ac:dyDescent="0.25">
      <c r="B659" s="3" t="s">
        <v>164</v>
      </c>
      <c r="C659" s="3" t="s">
        <v>467</v>
      </c>
      <c r="D659" s="3" t="s">
        <v>269</v>
      </c>
      <c r="E659" s="1" t="s">
        <v>466</v>
      </c>
      <c r="F659" s="5">
        <v>509200</v>
      </c>
      <c r="G659" s="5">
        <v>0</v>
      </c>
      <c r="H659" s="5">
        <v>509200</v>
      </c>
      <c r="I659" s="5">
        <v>418744.57</v>
      </c>
      <c r="J659" s="5">
        <v>418744.57</v>
      </c>
      <c r="K659" s="5">
        <v>418744.57</v>
      </c>
    </row>
    <row r="660" spans="2:11" hidden="1" x14ac:dyDescent="0.25">
      <c r="B660" s="3" t="s">
        <v>164</v>
      </c>
      <c r="C660" s="3" t="s">
        <v>457</v>
      </c>
      <c r="D660" s="3" t="s">
        <v>332</v>
      </c>
      <c r="E660" s="1" t="s">
        <v>465</v>
      </c>
      <c r="F660" s="5">
        <v>0</v>
      </c>
      <c r="G660" s="5">
        <v>0</v>
      </c>
      <c r="H660" s="5">
        <v>0</v>
      </c>
      <c r="I660" s="5">
        <v>496.07</v>
      </c>
      <c r="J660" s="5">
        <v>496.07</v>
      </c>
      <c r="K660" s="5">
        <v>496.07</v>
      </c>
    </row>
    <row r="661" spans="2:11" hidden="1" x14ac:dyDescent="0.25">
      <c r="B661" s="3" t="s">
        <v>164</v>
      </c>
      <c r="C661" s="3" t="s">
        <v>457</v>
      </c>
      <c r="D661" s="3" t="s">
        <v>245</v>
      </c>
      <c r="E661" s="1" t="s">
        <v>464</v>
      </c>
      <c r="F661" s="5">
        <v>51727.5</v>
      </c>
      <c r="G661" s="5">
        <v>0</v>
      </c>
      <c r="H661" s="5">
        <v>51727.5</v>
      </c>
      <c r="I661" s="5">
        <v>15666.58</v>
      </c>
      <c r="J661" s="5">
        <v>52222.12</v>
      </c>
      <c r="K661" s="5">
        <v>52222.12</v>
      </c>
    </row>
    <row r="662" spans="2:11" x14ac:dyDescent="0.25">
      <c r="B662" s="3" t="s">
        <v>164</v>
      </c>
      <c r="C662" s="3" t="s">
        <v>457</v>
      </c>
      <c r="D662" s="3" t="s">
        <v>189</v>
      </c>
      <c r="E662" s="1" t="s">
        <v>463</v>
      </c>
      <c r="F662" s="5">
        <v>0</v>
      </c>
      <c r="G662" s="5">
        <v>16126.88</v>
      </c>
      <c r="H662" s="5">
        <v>16126.88</v>
      </c>
      <c r="I662" s="5">
        <v>0</v>
      </c>
      <c r="J662" s="5">
        <v>0</v>
      </c>
      <c r="K662" s="5">
        <v>0</v>
      </c>
    </row>
    <row r="663" spans="2:11" hidden="1" x14ac:dyDescent="0.25">
      <c r="B663" s="3" t="s">
        <v>164</v>
      </c>
      <c r="C663" s="3" t="s">
        <v>457</v>
      </c>
      <c r="D663" s="3" t="s">
        <v>205</v>
      </c>
      <c r="E663" s="1" t="s">
        <v>462</v>
      </c>
      <c r="F663" s="5">
        <v>600</v>
      </c>
      <c r="G663" s="5">
        <v>0</v>
      </c>
      <c r="H663" s="5">
        <v>600</v>
      </c>
      <c r="I663" s="5">
        <v>0</v>
      </c>
      <c r="J663" s="5">
        <v>0</v>
      </c>
      <c r="K663" s="5">
        <v>0</v>
      </c>
    </row>
    <row r="664" spans="2:11" hidden="1" x14ac:dyDescent="0.25">
      <c r="B664" s="3" t="s">
        <v>164</v>
      </c>
      <c r="C664" s="3" t="s">
        <v>457</v>
      </c>
      <c r="D664" s="3" t="s">
        <v>197</v>
      </c>
      <c r="E664" s="1" t="s">
        <v>461</v>
      </c>
      <c r="F664" s="5">
        <v>2100</v>
      </c>
      <c r="G664" s="5">
        <v>0</v>
      </c>
      <c r="H664" s="5">
        <v>2100</v>
      </c>
      <c r="I664" s="5">
        <v>893.59</v>
      </c>
      <c r="J664" s="5">
        <v>893.59</v>
      </c>
      <c r="K664" s="5">
        <v>893.59</v>
      </c>
    </row>
    <row r="665" spans="2:11" hidden="1" x14ac:dyDescent="0.25">
      <c r="B665" s="3" t="s">
        <v>164</v>
      </c>
      <c r="C665" s="3" t="s">
        <v>457</v>
      </c>
      <c r="D665" s="3" t="s">
        <v>224</v>
      </c>
      <c r="E665" s="1" t="s">
        <v>460</v>
      </c>
      <c r="F665" s="5">
        <v>5400</v>
      </c>
      <c r="G665" s="5">
        <v>0</v>
      </c>
      <c r="H665" s="5">
        <v>5400</v>
      </c>
      <c r="I665" s="5">
        <v>2767.34</v>
      </c>
      <c r="J665" s="5">
        <v>2767.34</v>
      </c>
      <c r="K665" s="5">
        <v>2767.34</v>
      </c>
    </row>
    <row r="666" spans="2:11" hidden="1" x14ac:dyDescent="0.25">
      <c r="B666" s="3" t="s">
        <v>164</v>
      </c>
      <c r="C666" s="3" t="s">
        <v>457</v>
      </c>
      <c r="D666" s="3" t="s">
        <v>175</v>
      </c>
      <c r="E666" s="1" t="s">
        <v>459</v>
      </c>
      <c r="F666" s="5">
        <v>33394.92</v>
      </c>
      <c r="G666" s="5">
        <v>0</v>
      </c>
      <c r="H666" s="5">
        <v>33394.92</v>
      </c>
      <c r="I666" s="5">
        <v>0</v>
      </c>
      <c r="J666" s="5">
        <v>31608.28</v>
      </c>
      <c r="K666" s="5">
        <v>31608.28</v>
      </c>
    </row>
    <row r="667" spans="2:11" hidden="1" x14ac:dyDescent="0.25">
      <c r="B667" s="3" t="s">
        <v>164</v>
      </c>
      <c r="C667" s="3" t="s">
        <v>457</v>
      </c>
      <c r="D667" s="3" t="s">
        <v>173</v>
      </c>
      <c r="E667" s="1" t="s">
        <v>458</v>
      </c>
      <c r="F667" s="5">
        <v>414316</v>
      </c>
      <c r="G667" s="5">
        <v>0</v>
      </c>
      <c r="H667" s="5">
        <v>414316</v>
      </c>
      <c r="I667" s="5">
        <v>109001.45</v>
      </c>
      <c r="J667" s="5">
        <v>329244.42</v>
      </c>
      <c r="K667" s="5">
        <v>329244.42</v>
      </c>
    </row>
    <row r="668" spans="2:11" hidden="1" x14ac:dyDescent="0.25">
      <c r="B668" s="3" t="s">
        <v>164</v>
      </c>
      <c r="C668" s="3" t="s">
        <v>457</v>
      </c>
      <c r="D668" s="3" t="s">
        <v>269</v>
      </c>
      <c r="E668" s="1" t="s">
        <v>456</v>
      </c>
      <c r="F668" s="5">
        <v>34000</v>
      </c>
      <c r="G668" s="5">
        <v>0</v>
      </c>
      <c r="H668" s="5">
        <v>34000</v>
      </c>
      <c r="I668" s="5">
        <v>31000</v>
      </c>
      <c r="J668" s="5">
        <v>31000</v>
      </c>
      <c r="K668" s="5">
        <v>31000</v>
      </c>
    </row>
    <row r="669" spans="2:11" hidden="1" x14ac:dyDescent="0.25">
      <c r="B669" s="3" t="s">
        <v>164</v>
      </c>
      <c r="C669" s="3" t="s">
        <v>448</v>
      </c>
      <c r="D669" s="3" t="s">
        <v>177</v>
      </c>
      <c r="E669" s="1" t="s">
        <v>455</v>
      </c>
      <c r="F669" s="5">
        <v>0</v>
      </c>
      <c r="G669" s="5">
        <v>0</v>
      </c>
      <c r="H669" s="5">
        <v>0</v>
      </c>
      <c r="I669" s="5">
        <v>334.55</v>
      </c>
      <c r="J669" s="5">
        <v>992.45</v>
      </c>
      <c r="K669" s="5">
        <v>992.45</v>
      </c>
    </row>
    <row r="670" spans="2:11" hidden="1" x14ac:dyDescent="0.25">
      <c r="B670" s="3" t="s">
        <v>164</v>
      </c>
      <c r="C670" s="3" t="s">
        <v>448</v>
      </c>
      <c r="D670" s="3" t="s">
        <v>454</v>
      </c>
      <c r="E670" s="1" t="s">
        <v>453</v>
      </c>
      <c r="F670" s="5">
        <v>2500</v>
      </c>
      <c r="G670" s="5">
        <v>0</v>
      </c>
      <c r="H670" s="5">
        <v>2500</v>
      </c>
      <c r="I670" s="5">
        <v>10583.65</v>
      </c>
      <c r="J670" s="5">
        <v>10583.65</v>
      </c>
      <c r="K670" s="5">
        <v>10583.65</v>
      </c>
    </row>
    <row r="671" spans="2:11" hidden="1" x14ac:dyDescent="0.25">
      <c r="B671" s="3" t="s">
        <v>164</v>
      </c>
      <c r="C671" s="3" t="s">
        <v>448</v>
      </c>
      <c r="D671" s="3" t="s">
        <v>224</v>
      </c>
      <c r="E671" s="1" t="s">
        <v>452</v>
      </c>
      <c r="F671" s="5">
        <v>9500</v>
      </c>
      <c r="G671" s="5">
        <v>0</v>
      </c>
      <c r="H671" s="5">
        <v>9500</v>
      </c>
      <c r="I671" s="5">
        <v>11458.46</v>
      </c>
      <c r="J671" s="5">
        <v>11458.46</v>
      </c>
      <c r="K671" s="5">
        <v>11458.46</v>
      </c>
    </row>
    <row r="672" spans="2:11" hidden="1" x14ac:dyDescent="0.25">
      <c r="B672" s="3" t="s">
        <v>164</v>
      </c>
      <c r="C672" s="3" t="s">
        <v>448</v>
      </c>
      <c r="D672" s="3" t="s">
        <v>195</v>
      </c>
      <c r="E672" s="1" t="s">
        <v>451</v>
      </c>
      <c r="F672" s="5">
        <v>2499.86</v>
      </c>
      <c r="G672" s="5">
        <v>0</v>
      </c>
      <c r="H672" s="5">
        <v>2499.86</v>
      </c>
      <c r="I672" s="5">
        <v>0</v>
      </c>
      <c r="J672" s="5">
        <v>0</v>
      </c>
      <c r="K672" s="5">
        <v>0</v>
      </c>
    </row>
    <row r="673" spans="2:11" hidden="1" x14ac:dyDescent="0.25">
      <c r="B673" s="3" t="s">
        <v>164</v>
      </c>
      <c r="C673" s="3" t="s">
        <v>448</v>
      </c>
      <c r="D673" s="3" t="s">
        <v>237</v>
      </c>
      <c r="E673" s="1" t="s">
        <v>450</v>
      </c>
      <c r="F673" s="5">
        <v>15000</v>
      </c>
      <c r="G673" s="5">
        <v>-6409.96</v>
      </c>
      <c r="H673" s="5">
        <v>8590.0400000000009</v>
      </c>
      <c r="I673" s="5">
        <v>0</v>
      </c>
      <c r="J673" s="5">
        <v>0</v>
      </c>
      <c r="K673" s="5">
        <v>0</v>
      </c>
    </row>
    <row r="674" spans="2:11" hidden="1" x14ac:dyDescent="0.25">
      <c r="B674" s="3" t="s">
        <v>164</v>
      </c>
      <c r="C674" s="3" t="s">
        <v>448</v>
      </c>
      <c r="D674" s="3" t="s">
        <v>173</v>
      </c>
      <c r="E674" s="1" t="s">
        <v>449</v>
      </c>
      <c r="F674" s="5">
        <v>245000</v>
      </c>
      <c r="G674" s="5">
        <v>0</v>
      </c>
      <c r="H674" s="5">
        <v>245000</v>
      </c>
      <c r="I674" s="5">
        <v>19868.48</v>
      </c>
      <c r="J674" s="5">
        <v>191308.45</v>
      </c>
      <c r="K674" s="5">
        <v>191308.45</v>
      </c>
    </row>
    <row r="675" spans="2:11" hidden="1" x14ac:dyDescent="0.25">
      <c r="B675" s="3" t="s">
        <v>164</v>
      </c>
      <c r="C675" s="3" t="s">
        <v>448</v>
      </c>
      <c r="D675" s="3" t="s">
        <v>269</v>
      </c>
      <c r="E675" s="1" t="s">
        <v>447</v>
      </c>
      <c r="F675" s="5">
        <v>31135.09</v>
      </c>
      <c r="G675" s="5">
        <v>0</v>
      </c>
      <c r="H675" s="5">
        <v>31135.09</v>
      </c>
      <c r="I675" s="5">
        <v>3200</v>
      </c>
      <c r="J675" s="5">
        <v>3200</v>
      </c>
      <c r="K675" s="5">
        <v>3200</v>
      </c>
    </row>
    <row r="676" spans="2:11" hidden="1" x14ac:dyDescent="0.25">
      <c r="B676" s="3" t="s">
        <v>164</v>
      </c>
      <c r="C676" s="3" t="s">
        <v>444</v>
      </c>
      <c r="D676" s="3" t="s">
        <v>185</v>
      </c>
      <c r="E676" s="1" t="s">
        <v>446</v>
      </c>
      <c r="F676" s="5">
        <v>111960.25</v>
      </c>
      <c r="G676" s="5">
        <v>0</v>
      </c>
      <c r="H676" s="5">
        <v>111960.25</v>
      </c>
      <c r="I676" s="5">
        <v>0</v>
      </c>
      <c r="J676" s="5">
        <v>55742.11</v>
      </c>
      <c r="K676" s="5">
        <v>55742.11</v>
      </c>
    </row>
    <row r="677" spans="2:11" hidden="1" x14ac:dyDescent="0.25">
      <c r="B677" s="3" t="s">
        <v>164</v>
      </c>
      <c r="C677" s="3" t="s">
        <v>444</v>
      </c>
      <c r="D677" s="3" t="s">
        <v>181</v>
      </c>
      <c r="E677" s="1" t="s">
        <v>445</v>
      </c>
      <c r="F677" s="5">
        <v>22713.11</v>
      </c>
      <c r="G677" s="5">
        <v>0</v>
      </c>
      <c r="H677" s="5">
        <v>22713.11</v>
      </c>
      <c r="I677" s="5">
        <v>0</v>
      </c>
      <c r="J677" s="5">
        <v>17607.82</v>
      </c>
      <c r="K677" s="5">
        <v>17607.82</v>
      </c>
    </row>
    <row r="678" spans="2:11" hidden="1" x14ac:dyDescent="0.25">
      <c r="B678" s="3" t="s">
        <v>164</v>
      </c>
      <c r="C678" s="3" t="s">
        <v>444</v>
      </c>
      <c r="D678" s="3" t="s">
        <v>269</v>
      </c>
      <c r="E678" s="1" t="s">
        <v>443</v>
      </c>
      <c r="F678" s="5">
        <v>300000</v>
      </c>
      <c r="G678" s="5">
        <v>0</v>
      </c>
      <c r="H678" s="5">
        <v>300000</v>
      </c>
      <c r="I678" s="5">
        <v>100</v>
      </c>
      <c r="J678" s="5">
        <v>100</v>
      </c>
      <c r="K678" s="5">
        <v>100</v>
      </c>
    </row>
    <row r="679" spans="2:11" hidden="1" x14ac:dyDescent="0.25">
      <c r="B679" s="3" t="s">
        <v>164</v>
      </c>
      <c r="C679" s="3" t="s">
        <v>430</v>
      </c>
      <c r="D679" s="3" t="s">
        <v>442</v>
      </c>
      <c r="E679" s="1" t="s">
        <v>441</v>
      </c>
      <c r="F679" s="5">
        <v>0</v>
      </c>
      <c r="G679" s="5">
        <v>8760.83</v>
      </c>
      <c r="H679" s="5">
        <v>8760.83</v>
      </c>
      <c r="I679" s="5">
        <v>0</v>
      </c>
      <c r="J679" s="5">
        <v>8753.83</v>
      </c>
      <c r="K679" s="5">
        <v>8753.83</v>
      </c>
    </row>
    <row r="680" spans="2:11" hidden="1" x14ac:dyDescent="0.25">
      <c r="B680" s="3" t="s">
        <v>164</v>
      </c>
      <c r="C680" s="3" t="s">
        <v>430</v>
      </c>
      <c r="D680" s="3" t="s">
        <v>269</v>
      </c>
      <c r="E680" s="1" t="s">
        <v>440</v>
      </c>
      <c r="F680" s="5">
        <v>0</v>
      </c>
      <c r="G680" s="5">
        <v>70000</v>
      </c>
      <c r="H680" s="5">
        <v>70000</v>
      </c>
      <c r="I680" s="5">
        <v>0</v>
      </c>
      <c r="J680" s="5">
        <v>0</v>
      </c>
      <c r="K680" s="5">
        <v>0</v>
      </c>
    </row>
    <row r="681" spans="2:11" hidden="1" x14ac:dyDescent="0.25">
      <c r="B681" s="3" t="s">
        <v>164</v>
      </c>
      <c r="C681" s="3" t="s">
        <v>430</v>
      </c>
      <c r="D681" s="3" t="s">
        <v>185</v>
      </c>
      <c r="E681" s="1" t="s">
        <v>439</v>
      </c>
      <c r="F681" s="5">
        <v>542663.73</v>
      </c>
      <c r="G681" s="5">
        <v>0</v>
      </c>
      <c r="H681" s="5">
        <v>542663.73</v>
      </c>
      <c r="I681" s="5">
        <v>0</v>
      </c>
      <c r="J681" s="5">
        <v>542810.18000000005</v>
      </c>
      <c r="K681" s="5">
        <v>542810.18000000005</v>
      </c>
    </row>
    <row r="682" spans="2:11" hidden="1" x14ac:dyDescent="0.25">
      <c r="B682" s="3" t="s">
        <v>164</v>
      </c>
      <c r="C682" s="3" t="s">
        <v>430</v>
      </c>
      <c r="D682" s="3" t="s">
        <v>183</v>
      </c>
      <c r="E682" s="1" t="s">
        <v>438</v>
      </c>
      <c r="F682" s="5">
        <v>11768.86</v>
      </c>
      <c r="G682" s="5">
        <v>0</v>
      </c>
      <c r="H682" s="5">
        <v>11768.86</v>
      </c>
      <c r="I682" s="5">
        <v>0</v>
      </c>
      <c r="J682" s="5">
        <v>11750.17</v>
      </c>
      <c r="K682" s="5">
        <v>11750.17</v>
      </c>
    </row>
    <row r="683" spans="2:11" hidden="1" x14ac:dyDescent="0.25">
      <c r="B683" s="3" t="s">
        <v>164</v>
      </c>
      <c r="C683" s="3" t="s">
        <v>430</v>
      </c>
      <c r="D683" s="3" t="s">
        <v>181</v>
      </c>
      <c r="E683" s="1" t="s">
        <v>437</v>
      </c>
      <c r="F683" s="5">
        <v>166567.53</v>
      </c>
      <c r="G683" s="5">
        <v>0</v>
      </c>
      <c r="H683" s="5">
        <v>166567.53</v>
      </c>
      <c r="I683" s="5">
        <v>0</v>
      </c>
      <c r="J683" s="5">
        <v>123282.85</v>
      </c>
      <c r="K683" s="5">
        <v>123282.85</v>
      </c>
    </row>
    <row r="684" spans="2:11" hidden="1" x14ac:dyDescent="0.25">
      <c r="B684" s="3" t="s">
        <v>164</v>
      </c>
      <c r="C684" s="3" t="s">
        <v>430</v>
      </c>
      <c r="D684" s="3" t="s">
        <v>197</v>
      </c>
      <c r="E684" s="1" t="s">
        <v>436</v>
      </c>
      <c r="F684" s="5">
        <v>4500</v>
      </c>
      <c r="G684" s="5">
        <v>0</v>
      </c>
      <c r="H684" s="5">
        <v>4500</v>
      </c>
      <c r="I684" s="5">
        <v>0</v>
      </c>
      <c r="J684" s="5">
        <v>3003.64</v>
      </c>
      <c r="K684" s="5">
        <v>3003.64</v>
      </c>
    </row>
    <row r="685" spans="2:11" hidden="1" x14ac:dyDescent="0.25">
      <c r="B685" s="3" t="s">
        <v>164</v>
      </c>
      <c r="C685" s="3" t="s">
        <v>430</v>
      </c>
      <c r="D685" s="3" t="s">
        <v>224</v>
      </c>
      <c r="E685" s="1" t="s">
        <v>435</v>
      </c>
      <c r="F685" s="5">
        <v>110250</v>
      </c>
      <c r="G685" s="5">
        <v>0</v>
      </c>
      <c r="H685" s="5">
        <v>110250</v>
      </c>
      <c r="I685" s="5">
        <v>18846.34</v>
      </c>
      <c r="J685" s="5">
        <v>55463.94</v>
      </c>
      <c r="K685" s="5">
        <v>55463.94</v>
      </c>
    </row>
    <row r="686" spans="2:11" hidden="1" x14ac:dyDescent="0.25">
      <c r="B686" s="3" t="s">
        <v>164</v>
      </c>
      <c r="C686" s="3" t="s">
        <v>430</v>
      </c>
      <c r="D686" s="3" t="s">
        <v>434</v>
      </c>
      <c r="E686" s="1" t="s">
        <v>433</v>
      </c>
      <c r="F686" s="5">
        <v>4000</v>
      </c>
      <c r="G686" s="5">
        <v>0</v>
      </c>
      <c r="H686" s="5">
        <v>4000</v>
      </c>
      <c r="I686" s="5">
        <v>2231.83</v>
      </c>
      <c r="J686" s="5">
        <v>2231.83</v>
      </c>
      <c r="K686" s="5">
        <v>2231.83</v>
      </c>
    </row>
    <row r="687" spans="2:11" hidden="1" x14ac:dyDescent="0.25">
      <c r="B687" s="3" t="s">
        <v>164</v>
      </c>
      <c r="C687" s="3" t="s">
        <v>430</v>
      </c>
      <c r="D687" s="3" t="s">
        <v>406</v>
      </c>
      <c r="E687" s="1" t="s">
        <v>432</v>
      </c>
      <c r="F687" s="5">
        <v>0</v>
      </c>
      <c r="G687" s="5">
        <v>0</v>
      </c>
      <c r="H687" s="5">
        <v>0</v>
      </c>
      <c r="I687" s="5">
        <v>0</v>
      </c>
      <c r="J687" s="5">
        <v>16604.310000000001</v>
      </c>
      <c r="K687" s="5">
        <v>16604.310000000001</v>
      </c>
    </row>
    <row r="688" spans="2:11" hidden="1" x14ac:dyDescent="0.25">
      <c r="B688" s="3" t="s">
        <v>164</v>
      </c>
      <c r="C688" s="3" t="s">
        <v>430</v>
      </c>
      <c r="D688" s="3" t="s">
        <v>173</v>
      </c>
      <c r="E688" s="1" t="s">
        <v>431</v>
      </c>
      <c r="F688" s="5">
        <v>539564.25</v>
      </c>
      <c r="G688" s="5">
        <v>27855.279999999999</v>
      </c>
      <c r="H688" s="5">
        <v>567419.53</v>
      </c>
      <c r="I688" s="5">
        <v>294168.75</v>
      </c>
      <c r="J688" s="5">
        <v>418612.46</v>
      </c>
      <c r="K688" s="5">
        <v>418612.46</v>
      </c>
    </row>
    <row r="689" spans="2:11" hidden="1" x14ac:dyDescent="0.25">
      <c r="B689" s="3" t="s">
        <v>164</v>
      </c>
      <c r="C689" s="3" t="s">
        <v>430</v>
      </c>
      <c r="D689" s="3" t="s">
        <v>245</v>
      </c>
      <c r="E689" s="1" t="s">
        <v>429</v>
      </c>
      <c r="F689" s="5">
        <v>0</v>
      </c>
      <c r="G689" s="5">
        <v>0</v>
      </c>
      <c r="H689" s="5">
        <v>0</v>
      </c>
      <c r="I689" s="5">
        <v>8009.03</v>
      </c>
      <c r="J689" s="5">
        <v>8009.03</v>
      </c>
      <c r="K689" s="5">
        <v>8009.03</v>
      </c>
    </row>
    <row r="690" spans="2:11" hidden="1" x14ac:dyDescent="0.25">
      <c r="B690" s="3" t="s">
        <v>164</v>
      </c>
      <c r="C690" s="3" t="s">
        <v>417</v>
      </c>
      <c r="D690" s="3" t="s">
        <v>207</v>
      </c>
      <c r="E690" s="1" t="s">
        <v>428</v>
      </c>
      <c r="F690" s="5">
        <v>0</v>
      </c>
      <c r="G690" s="5">
        <v>0</v>
      </c>
      <c r="H690" s="5">
        <v>0</v>
      </c>
      <c r="I690" s="5">
        <v>0</v>
      </c>
      <c r="J690" s="5">
        <v>0</v>
      </c>
      <c r="K690" s="5">
        <v>0</v>
      </c>
    </row>
    <row r="691" spans="2:11" hidden="1" x14ac:dyDescent="0.25">
      <c r="B691" s="3" t="s">
        <v>164</v>
      </c>
      <c r="C691" s="3" t="s">
        <v>417</v>
      </c>
      <c r="D691" s="3" t="s">
        <v>205</v>
      </c>
      <c r="E691" s="1" t="s">
        <v>427</v>
      </c>
      <c r="F691" s="5">
        <v>0</v>
      </c>
      <c r="G691" s="5">
        <v>0</v>
      </c>
      <c r="H691" s="5">
        <v>0</v>
      </c>
      <c r="I691" s="5">
        <v>1796.85</v>
      </c>
      <c r="J691" s="5">
        <v>1796.85</v>
      </c>
      <c r="K691" s="5">
        <v>1796.85</v>
      </c>
    </row>
    <row r="692" spans="2:11" hidden="1" x14ac:dyDescent="0.25">
      <c r="B692" s="3" t="s">
        <v>164</v>
      </c>
      <c r="C692" s="3" t="s">
        <v>417</v>
      </c>
      <c r="D692" s="3" t="s">
        <v>201</v>
      </c>
      <c r="E692" s="1" t="s">
        <v>426</v>
      </c>
      <c r="F692" s="5">
        <v>150000</v>
      </c>
      <c r="G692" s="5">
        <v>0</v>
      </c>
      <c r="H692" s="5">
        <v>150000</v>
      </c>
      <c r="I692" s="5">
        <v>89496.72</v>
      </c>
      <c r="J692" s="5">
        <v>162836.29999999999</v>
      </c>
      <c r="K692" s="5">
        <v>162836.29999999999</v>
      </c>
    </row>
    <row r="693" spans="2:11" hidden="1" x14ac:dyDescent="0.25">
      <c r="B693" s="3" t="s">
        <v>164</v>
      </c>
      <c r="C693" s="3" t="s">
        <v>417</v>
      </c>
      <c r="D693" s="3" t="s">
        <v>199</v>
      </c>
      <c r="E693" s="1" t="s">
        <v>425</v>
      </c>
      <c r="F693" s="5">
        <v>87000</v>
      </c>
      <c r="G693" s="5">
        <v>64011.49</v>
      </c>
      <c r="H693" s="5">
        <v>151011.49</v>
      </c>
      <c r="I693" s="5">
        <v>150945.76</v>
      </c>
      <c r="J693" s="5">
        <v>150945.76</v>
      </c>
      <c r="K693" s="5">
        <v>150945.76</v>
      </c>
    </row>
    <row r="694" spans="2:11" x14ac:dyDescent="0.25">
      <c r="B694" s="3" t="s">
        <v>164</v>
      </c>
      <c r="C694" s="3" t="s">
        <v>417</v>
      </c>
      <c r="D694" s="3" t="s">
        <v>189</v>
      </c>
      <c r="E694" s="1" t="s">
        <v>424</v>
      </c>
      <c r="F694" s="5">
        <v>210000</v>
      </c>
      <c r="G694" s="5">
        <v>40000</v>
      </c>
      <c r="H694" s="5">
        <v>250000</v>
      </c>
      <c r="I694" s="5">
        <v>119664.39</v>
      </c>
      <c r="J694" s="5">
        <v>119664.39</v>
      </c>
      <c r="K694" s="5">
        <v>119664.39</v>
      </c>
    </row>
    <row r="695" spans="2:11" hidden="1" x14ac:dyDescent="0.25">
      <c r="B695" s="3" t="s">
        <v>164</v>
      </c>
      <c r="C695" s="3" t="s">
        <v>417</v>
      </c>
      <c r="D695" s="3" t="s">
        <v>185</v>
      </c>
      <c r="E695" s="1" t="s">
        <v>423</v>
      </c>
      <c r="F695" s="5">
        <v>210901.48</v>
      </c>
      <c r="G695" s="5">
        <v>-10000</v>
      </c>
      <c r="H695" s="5">
        <v>200901.48</v>
      </c>
      <c r="I695" s="5">
        <v>0</v>
      </c>
      <c r="J695" s="5">
        <v>168382.53</v>
      </c>
      <c r="K695" s="5">
        <v>168382.53</v>
      </c>
    </row>
    <row r="696" spans="2:11" hidden="1" x14ac:dyDescent="0.25">
      <c r="B696" s="3" t="s">
        <v>164</v>
      </c>
      <c r="C696" s="3" t="s">
        <v>417</v>
      </c>
      <c r="D696" s="3" t="s">
        <v>181</v>
      </c>
      <c r="E696" s="1" t="s">
        <v>422</v>
      </c>
      <c r="F696" s="5">
        <v>63857.66</v>
      </c>
      <c r="G696" s="5">
        <v>0</v>
      </c>
      <c r="H696" s="5">
        <v>63857.66</v>
      </c>
      <c r="I696" s="5">
        <v>0</v>
      </c>
      <c r="J696" s="5">
        <v>42311.44</v>
      </c>
      <c r="K696" s="5">
        <v>42311.44</v>
      </c>
    </row>
    <row r="697" spans="2:11" hidden="1" x14ac:dyDescent="0.25">
      <c r="B697" s="3" t="s">
        <v>164</v>
      </c>
      <c r="C697" s="3" t="s">
        <v>417</v>
      </c>
      <c r="D697" s="3" t="s">
        <v>197</v>
      </c>
      <c r="E697" s="1" t="s">
        <v>421</v>
      </c>
      <c r="F697" s="5">
        <v>0</v>
      </c>
      <c r="G697" s="5">
        <v>0</v>
      </c>
      <c r="H697" s="5">
        <v>0</v>
      </c>
      <c r="I697" s="5">
        <v>2455.75</v>
      </c>
      <c r="J697" s="5">
        <v>2455.75</v>
      </c>
      <c r="K697" s="5">
        <v>2455.75</v>
      </c>
    </row>
    <row r="698" spans="2:11" hidden="1" x14ac:dyDescent="0.25">
      <c r="B698" s="3" t="s">
        <v>164</v>
      </c>
      <c r="C698" s="3" t="s">
        <v>417</v>
      </c>
      <c r="D698" s="3" t="s">
        <v>224</v>
      </c>
      <c r="E698" s="1" t="s">
        <v>420</v>
      </c>
      <c r="F698" s="5">
        <v>0</v>
      </c>
      <c r="G698" s="5">
        <v>0</v>
      </c>
      <c r="H698" s="5">
        <v>0</v>
      </c>
      <c r="I698" s="5">
        <v>0</v>
      </c>
      <c r="J698" s="5">
        <v>0</v>
      </c>
      <c r="K698" s="5">
        <v>0</v>
      </c>
    </row>
    <row r="699" spans="2:11" hidden="1" x14ac:dyDescent="0.25">
      <c r="B699" s="3" t="s">
        <v>164</v>
      </c>
      <c r="C699" s="3" t="s">
        <v>417</v>
      </c>
      <c r="D699" s="3" t="s">
        <v>175</v>
      </c>
      <c r="E699" s="1" t="s">
        <v>419</v>
      </c>
      <c r="F699" s="5">
        <v>1042286.94</v>
      </c>
      <c r="G699" s="5">
        <v>0</v>
      </c>
      <c r="H699" s="5">
        <v>1042286.94</v>
      </c>
      <c r="I699" s="5">
        <v>0</v>
      </c>
      <c r="J699" s="5">
        <v>992738.25</v>
      </c>
      <c r="K699" s="5">
        <v>992738.25</v>
      </c>
    </row>
    <row r="700" spans="2:11" hidden="1" x14ac:dyDescent="0.25">
      <c r="B700" s="3" t="s">
        <v>164</v>
      </c>
      <c r="C700" s="3" t="s">
        <v>417</v>
      </c>
      <c r="D700" s="3" t="s">
        <v>237</v>
      </c>
      <c r="E700" s="1" t="s">
        <v>418</v>
      </c>
      <c r="F700" s="5">
        <v>0</v>
      </c>
      <c r="G700" s="5">
        <v>0</v>
      </c>
      <c r="H700" s="5">
        <v>0</v>
      </c>
      <c r="I700" s="5">
        <v>3299.45</v>
      </c>
      <c r="J700" s="5">
        <v>3299.45</v>
      </c>
      <c r="K700" s="5">
        <v>3299.45</v>
      </c>
    </row>
    <row r="701" spans="2:11" hidden="1" x14ac:dyDescent="0.25">
      <c r="B701" s="3" t="s">
        <v>164</v>
      </c>
      <c r="C701" s="3" t="s">
        <v>417</v>
      </c>
      <c r="D701" s="3" t="s">
        <v>173</v>
      </c>
      <c r="E701" s="1" t="s">
        <v>416</v>
      </c>
      <c r="F701" s="5">
        <v>262554.90000000002</v>
      </c>
      <c r="G701" s="5">
        <v>0</v>
      </c>
      <c r="H701" s="5">
        <v>262554.90000000002</v>
      </c>
      <c r="I701" s="5">
        <v>18316</v>
      </c>
      <c r="J701" s="5">
        <v>274770.28000000003</v>
      </c>
      <c r="K701" s="5">
        <v>274770.28000000003</v>
      </c>
    </row>
    <row r="702" spans="2:11" hidden="1" x14ac:dyDescent="0.25">
      <c r="B702" s="3" t="s">
        <v>164</v>
      </c>
      <c r="C702" s="3" t="s">
        <v>408</v>
      </c>
      <c r="D702" s="3" t="s">
        <v>237</v>
      </c>
      <c r="E702" s="1" t="s">
        <v>415</v>
      </c>
      <c r="F702" s="5">
        <v>0</v>
      </c>
      <c r="G702" s="5">
        <v>0</v>
      </c>
      <c r="H702" s="5">
        <v>0</v>
      </c>
      <c r="I702" s="5">
        <v>11340.12</v>
      </c>
      <c r="J702" s="5">
        <v>11340.12</v>
      </c>
      <c r="K702" s="5">
        <v>11340.12</v>
      </c>
    </row>
    <row r="703" spans="2:11" hidden="1" x14ac:dyDescent="0.25">
      <c r="B703" s="3" t="s">
        <v>164</v>
      </c>
      <c r="C703" s="3" t="s">
        <v>408</v>
      </c>
      <c r="D703" s="3" t="s">
        <v>414</v>
      </c>
      <c r="E703" s="1" t="s">
        <v>413</v>
      </c>
      <c r="F703" s="5">
        <v>0</v>
      </c>
      <c r="G703" s="5">
        <v>1800</v>
      </c>
      <c r="H703" s="5">
        <v>1800</v>
      </c>
      <c r="I703" s="5">
        <v>0</v>
      </c>
      <c r="J703" s="5">
        <v>1800</v>
      </c>
      <c r="K703" s="5">
        <v>1800</v>
      </c>
    </row>
    <row r="704" spans="2:11" hidden="1" x14ac:dyDescent="0.25">
      <c r="B704" s="3" t="s">
        <v>164</v>
      </c>
      <c r="C704" s="3" t="s">
        <v>408</v>
      </c>
      <c r="D704" s="3" t="s">
        <v>175</v>
      </c>
      <c r="E704" s="1" t="s">
        <v>412</v>
      </c>
      <c r="F704" s="5">
        <v>132530.32999999999</v>
      </c>
      <c r="G704" s="5">
        <v>0</v>
      </c>
      <c r="H704" s="5">
        <v>132530.32999999999</v>
      </c>
      <c r="I704" s="5">
        <v>0</v>
      </c>
      <c r="J704" s="5">
        <v>121358.96</v>
      </c>
      <c r="K704" s="5">
        <v>121358.96</v>
      </c>
    </row>
    <row r="705" spans="2:11" hidden="1" x14ac:dyDescent="0.25">
      <c r="B705" s="3" t="s">
        <v>164</v>
      </c>
      <c r="C705" s="3" t="s">
        <v>408</v>
      </c>
      <c r="D705" s="3" t="s">
        <v>173</v>
      </c>
      <c r="E705" s="1" t="s">
        <v>411</v>
      </c>
      <c r="F705" s="5">
        <v>0</v>
      </c>
      <c r="G705" s="5">
        <v>0</v>
      </c>
      <c r="H705" s="5">
        <v>0</v>
      </c>
      <c r="I705" s="5">
        <v>6706</v>
      </c>
      <c r="J705" s="5">
        <v>6706</v>
      </c>
      <c r="K705" s="5">
        <v>6706</v>
      </c>
    </row>
    <row r="706" spans="2:11" hidden="1" x14ac:dyDescent="0.25">
      <c r="B706" s="3" t="s">
        <v>164</v>
      </c>
      <c r="C706" s="3" t="s">
        <v>408</v>
      </c>
      <c r="D706" s="3" t="s">
        <v>269</v>
      </c>
      <c r="E706" s="1" t="s">
        <v>410</v>
      </c>
      <c r="F706" s="5">
        <v>790000</v>
      </c>
      <c r="G706" s="5">
        <v>0</v>
      </c>
      <c r="H706" s="5">
        <v>790000</v>
      </c>
      <c r="I706" s="5">
        <v>683436.25</v>
      </c>
      <c r="J706" s="5">
        <v>683436.25</v>
      </c>
      <c r="K706" s="5">
        <v>683436.25</v>
      </c>
    </row>
    <row r="707" spans="2:11" hidden="1" x14ac:dyDescent="0.25">
      <c r="B707" s="3" t="s">
        <v>164</v>
      </c>
      <c r="C707" s="3" t="s">
        <v>408</v>
      </c>
      <c r="D707" s="3" t="s">
        <v>226</v>
      </c>
      <c r="E707" s="1" t="s">
        <v>409</v>
      </c>
      <c r="F707" s="5">
        <v>121000</v>
      </c>
      <c r="G707" s="5">
        <v>0</v>
      </c>
      <c r="H707" s="5">
        <v>121000</v>
      </c>
      <c r="I707" s="5">
        <v>106582.57</v>
      </c>
      <c r="J707" s="5">
        <v>106582.57</v>
      </c>
      <c r="K707" s="5">
        <v>106582.57</v>
      </c>
    </row>
    <row r="708" spans="2:11" x14ac:dyDescent="0.25">
      <c r="B708" s="3" t="s">
        <v>164</v>
      </c>
      <c r="C708" s="3" t="s">
        <v>408</v>
      </c>
      <c r="D708" s="3" t="s">
        <v>189</v>
      </c>
      <c r="E708" s="1" t="s">
        <v>407</v>
      </c>
      <c r="F708" s="5">
        <v>300000</v>
      </c>
      <c r="G708" s="5">
        <v>0</v>
      </c>
      <c r="H708" s="5">
        <v>300000</v>
      </c>
      <c r="I708" s="5">
        <v>0</v>
      </c>
      <c r="J708" s="5">
        <v>0</v>
      </c>
      <c r="K708" s="5">
        <v>0</v>
      </c>
    </row>
    <row r="709" spans="2:11" hidden="1" x14ac:dyDescent="0.25">
      <c r="B709" s="3" t="s">
        <v>164</v>
      </c>
      <c r="C709" s="3" t="s">
        <v>401</v>
      </c>
      <c r="D709" s="3" t="s">
        <v>406</v>
      </c>
      <c r="E709" s="1" t="s">
        <v>405</v>
      </c>
      <c r="F709" s="5">
        <v>59500</v>
      </c>
      <c r="G709" s="5">
        <v>0</v>
      </c>
      <c r="H709" s="5">
        <v>59500</v>
      </c>
      <c r="I709" s="5">
        <v>15664.33</v>
      </c>
      <c r="J709" s="5">
        <v>41164.33</v>
      </c>
      <c r="K709" s="5">
        <v>41164.33</v>
      </c>
    </row>
    <row r="710" spans="2:11" hidden="1" x14ac:dyDescent="0.25">
      <c r="B710" s="3" t="s">
        <v>164</v>
      </c>
      <c r="C710" s="3" t="s">
        <v>401</v>
      </c>
      <c r="D710" s="3" t="s">
        <v>173</v>
      </c>
      <c r="E710" s="1" t="s">
        <v>404</v>
      </c>
      <c r="F710" s="5">
        <v>0</v>
      </c>
      <c r="G710" s="5">
        <v>20552.95</v>
      </c>
      <c r="H710" s="5">
        <v>20552.95</v>
      </c>
      <c r="I710" s="5">
        <v>0</v>
      </c>
      <c r="J710" s="5">
        <v>16147.73</v>
      </c>
      <c r="K710" s="5">
        <v>16147.73</v>
      </c>
    </row>
    <row r="711" spans="2:11" hidden="1" x14ac:dyDescent="0.25">
      <c r="B711" s="3" t="s">
        <v>164</v>
      </c>
      <c r="C711" s="3" t="s">
        <v>401</v>
      </c>
      <c r="D711" s="3" t="s">
        <v>185</v>
      </c>
      <c r="E711" s="1" t="s">
        <v>403</v>
      </c>
      <c r="F711" s="5">
        <v>200902.11</v>
      </c>
      <c r="G711" s="5">
        <v>-10000</v>
      </c>
      <c r="H711" s="5">
        <v>190902.11</v>
      </c>
      <c r="I711" s="5">
        <v>0</v>
      </c>
      <c r="J711" s="5">
        <v>149815.12</v>
      </c>
      <c r="K711" s="5">
        <v>149815.12</v>
      </c>
    </row>
    <row r="712" spans="2:11" hidden="1" x14ac:dyDescent="0.25">
      <c r="B712" s="3" t="s">
        <v>164</v>
      </c>
      <c r="C712" s="3" t="s">
        <v>401</v>
      </c>
      <c r="D712" s="3" t="s">
        <v>181</v>
      </c>
      <c r="E712" s="1" t="s">
        <v>402</v>
      </c>
      <c r="F712" s="5">
        <v>60768.28</v>
      </c>
      <c r="G712" s="5">
        <v>0</v>
      </c>
      <c r="H712" s="5">
        <v>60768.28</v>
      </c>
      <c r="I712" s="5">
        <v>0</v>
      </c>
      <c r="J712" s="5">
        <v>31759.93</v>
      </c>
      <c r="K712" s="5">
        <v>31759.93</v>
      </c>
    </row>
    <row r="713" spans="2:11" hidden="1" x14ac:dyDescent="0.25">
      <c r="B713" s="3" t="s">
        <v>164</v>
      </c>
      <c r="C713" s="3" t="s">
        <v>401</v>
      </c>
      <c r="D713" s="3" t="s">
        <v>175</v>
      </c>
      <c r="E713" s="1" t="s">
        <v>400</v>
      </c>
      <c r="F713" s="5">
        <v>14982.53</v>
      </c>
      <c r="G713" s="5">
        <v>0</v>
      </c>
      <c r="H713" s="5">
        <v>14982.53</v>
      </c>
      <c r="I713" s="5">
        <v>0</v>
      </c>
      <c r="J713" s="5">
        <v>14747.85</v>
      </c>
      <c r="K713" s="5">
        <v>14747.85</v>
      </c>
    </row>
    <row r="714" spans="2:11" hidden="1" x14ac:dyDescent="0.25">
      <c r="B714" s="3" t="s">
        <v>164</v>
      </c>
      <c r="C714" s="3" t="s">
        <v>389</v>
      </c>
      <c r="D714" s="3" t="s">
        <v>185</v>
      </c>
      <c r="E714" s="1" t="s">
        <v>399</v>
      </c>
      <c r="F714" s="5">
        <v>0</v>
      </c>
      <c r="G714" s="5">
        <v>1093936.99</v>
      </c>
      <c r="H714" s="5">
        <v>1093936.99</v>
      </c>
      <c r="I714" s="5">
        <v>0</v>
      </c>
      <c r="J714" s="5">
        <v>1043113.53</v>
      </c>
      <c r="K714" s="5">
        <v>1043113.53</v>
      </c>
    </row>
    <row r="715" spans="2:11" hidden="1" x14ac:dyDescent="0.25">
      <c r="B715" s="3" t="s">
        <v>164</v>
      </c>
      <c r="C715" s="3" t="s">
        <v>389</v>
      </c>
      <c r="D715" s="3" t="s">
        <v>183</v>
      </c>
      <c r="E715" s="1" t="s">
        <v>398</v>
      </c>
      <c r="F715" s="5">
        <v>0</v>
      </c>
      <c r="G715" s="5">
        <v>28468.27</v>
      </c>
      <c r="H715" s="5">
        <v>28468.27</v>
      </c>
      <c r="I715" s="5">
        <v>0</v>
      </c>
      <c r="J715" s="5">
        <v>10438.620000000001</v>
      </c>
      <c r="K715" s="5">
        <v>10438.620000000001</v>
      </c>
    </row>
    <row r="716" spans="2:11" hidden="1" x14ac:dyDescent="0.25">
      <c r="B716" s="3" t="s">
        <v>164</v>
      </c>
      <c r="C716" s="3" t="s">
        <v>389</v>
      </c>
      <c r="D716" s="3" t="s">
        <v>181</v>
      </c>
      <c r="E716" s="1" t="s">
        <v>397</v>
      </c>
      <c r="F716" s="5">
        <v>0</v>
      </c>
      <c r="G716" s="5">
        <v>291565.40999999997</v>
      </c>
      <c r="H716" s="5">
        <v>291565.40999999997</v>
      </c>
      <c r="I716" s="5">
        <v>0</v>
      </c>
      <c r="J716" s="5">
        <v>291565.40999999997</v>
      </c>
      <c r="K716" s="5">
        <v>291565.40999999997</v>
      </c>
    </row>
    <row r="717" spans="2:11" hidden="1" x14ac:dyDescent="0.25">
      <c r="B717" s="3" t="s">
        <v>164</v>
      </c>
      <c r="C717" s="3" t="s">
        <v>389</v>
      </c>
      <c r="D717" s="3" t="s">
        <v>197</v>
      </c>
      <c r="E717" s="1" t="s">
        <v>396</v>
      </c>
      <c r="F717" s="5">
        <v>0</v>
      </c>
      <c r="G717" s="5">
        <v>8398.3799999999992</v>
      </c>
      <c r="H717" s="5">
        <v>8398.3799999999992</v>
      </c>
      <c r="I717" s="5">
        <v>4535.22</v>
      </c>
      <c r="J717" s="5">
        <v>4535.22</v>
      </c>
      <c r="K717" s="5">
        <v>4535.22</v>
      </c>
    </row>
    <row r="718" spans="2:11" hidden="1" x14ac:dyDescent="0.25">
      <c r="B718" s="3" t="s">
        <v>164</v>
      </c>
      <c r="C718" s="3" t="s">
        <v>389</v>
      </c>
      <c r="D718" s="3" t="s">
        <v>224</v>
      </c>
      <c r="E718" s="1" t="s">
        <v>395</v>
      </c>
      <c r="F718" s="5">
        <v>0</v>
      </c>
      <c r="G718" s="5">
        <v>17825</v>
      </c>
      <c r="H718" s="5">
        <v>17825</v>
      </c>
      <c r="I718" s="5">
        <v>0</v>
      </c>
      <c r="J718" s="5">
        <v>1500</v>
      </c>
      <c r="K718" s="5">
        <v>1500</v>
      </c>
    </row>
    <row r="719" spans="2:11" hidden="1" x14ac:dyDescent="0.25">
      <c r="B719" s="3" t="s">
        <v>164</v>
      </c>
      <c r="C719" s="3" t="s">
        <v>389</v>
      </c>
      <c r="D719" s="3" t="s">
        <v>195</v>
      </c>
      <c r="E719" s="1" t="s">
        <v>394</v>
      </c>
      <c r="F719" s="5">
        <v>0</v>
      </c>
      <c r="G719" s="5">
        <v>1000</v>
      </c>
      <c r="H719" s="5">
        <v>1000</v>
      </c>
      <c r="I719" s="5">
        <v>0</v>
      </c>
      <c r="J719" s="5">
        <v>0</v>
      </c>
      <c r="K719" s="5">
        <v>0</v>
      </c>
    </row>
    <row r="720" spans="2:11" hidden="1" x14ac:dyDescent="0.25">
      <c r="B720" s="3" t="s">
        <v>164</v>
      </c>
      <c r="C720" s="3" t="s">
        <v>389</v>
      </c>
      <c r="D720" s="3" t="s">
        <v>237</v>
      </c>
      <c r="E720" s="1" t="s">
        <v>393</v>
      </c>
      <c r="F720" s="5">
        <v>0</v>
      </c>
      <c r="G720" s="5">
        <v>0</v>
      </c>
      <c r="H720" s="5">
        <v>0</v>
      </c>
      <c r="I720" s="5">
        <v>0</v>
      </c>
      <c r="J720" s="5">
        <v>0</v>
      </c>
      <c r="K720" s="5">
        <v>0</v>
      </c>
    </row>
    <row r="721" spans="2:11" hidden="1" x14ac:dyDescent="0.25">
      <c r="B721" s="3" t="s">
        <v>164</v>
      </c>
      <c r="C721" s="3" t="s">
        <v>389</v>
      </c>
      <c r="D721" s="3" t="s">
        <v>173</v>
      </c>
      <c r="E721" s="1" t="s">
        <v>392</v>
      </c>
      <c r="F721" s="5">
        <v>0</v>
      </c>
      <c r="G721" s="5">
        <v>80545.25</v>
      </c>
      <c r="H721" s="5">
        <v>80545.25</v>
      </c>
      <c r="I721" s="5">
        <v>12852</v>
      </c>
      <c r="J721" s="5">
        <v>47092.5</v>
      </c>
      <c r="K721" s="5">
        <v>47092.5</v>
      </c>
    </row>
    <row r="722" spans="2:11" hidden="1" x14ac:dyDescent="0.25">
      <c r="B722" s="3" t="s">
        <v>164</v>
      </c>
      <c r="C722" s="3" t="s">
        <v>389</v>
      </c>
      <c r="D722" s="3" t="s">
        <v>266</v>
      </c>
      <c r="E722" s="1" t="s">
        <v>391</v>
      </c>
      <c r="F722" s="5">
        <v>0</v>
      </c>
      <c r="G722" s="5">
        <v>0</v>
      </c>
      <c r="H722" s="5">
        <v>0</v>
      </c>
      <c r="I722" s="5">
        <v>0</v>
      </c>
      <c r="J722" s="5">
        <v>0</v>
      </c>
      <c r="K722" s="5">
        <v>0</v>
      </c>
    </row>
    <row r="723" spans="2:11" x14ac:dyDescent="0.25">
      <c r="B723" s="3" t="s">
        <v>164</v>
      </c>
      <c r="C723" s="3" t="s">
        <v>389</v>
      </c>
      <c r="D723" s="3" t="s">
        <v>171</v>
      </c>
      <c r="E723" s="1" t="s">
        <v>390</v>
      </c>
      <c r="F723" s="5">
        <v>0</v>
      </c>
      <c r="G723" s="5">
        <v>10000</v>
      </c>
      <c r="H723" s="5">
        <v>10000</v>
      </c>
      <c r="I723" s="5">
        <v>0</v>
      </c>
      <c r="J723" s="5">
        <v>0</v>
      </c>
      <c r="K723" s="5">
        <v>0</v>
      </c>
    </row>
    <row r="724" spans="2:11" x14ac:dyDescent="0.25">
      <c r="B724" s="3" t="s">
        <v>164</v>
      </c>
      <c r="C724" s="3" t="s">
        <v>389</v>
      </c>
      <c r="D724" s="3" t="s">
        <v>321</v>
      </c>
      <c r="E724" s="1" t="s">
        <v>388</v>
      </c>
      <c r="F724" s="5">
        <v>0</v>
      </c>
      <c r="G724" s="5">
        <v>3500</v>
      </c>
      <c r="H724" s="5">
        <v>3500</v>
      </c>
      <c r="I724" s="5">
        <v>0</v>
      </c>
      <c r="J724" s="5">
        <v>0</v>
      </c>
      <c r="K724" s="5">
        <v>0</v>
      </c>
    </row>
    <row r="725" spans="2:11" hidden="1" x14ac:dyDescent="0.25">
      <c r="B725" s="3" t="s">
        <v>164</v>
      </c>
      <c r="C725" s="3" t="s">
        <v>387</v>
      </c>
      <c r="D725" s="3" t="s">
        <v>195</v>
      </c>
      <c r="E725" s="1" t="s">
        <v>386</v>
      </c>
      <c r="F725" s="5">
        <v>0</v>
      </c>
      <c r="G725" s="5">
        <v>0</v>
      </c>
      <c r="H725" s="5">
        <v>0</v>
      </c>
      <c r="I725" s="5">
        <v>0</v>
      </c>
      <c r="J725" s="5">
        <v>0</v>
      </c>
      <c r="K725" s="5">
        <v>0</v>
      </c>
    </row>
    <row r="726" spans="2:11" hidden="1" x14ac:dyDescent="0.25">
      <c r="B726" s="3" t="s">
        <v>164</v>
      </c>
      <c r="C726" s="3" t="s">
        <v>385</v>
      </c>
      <c r="D726" s="3" t="s">
        <v>384</v>
      </c>
      <c r="E726" s="1" t="s">
        <v>383</v>
      </c>
      <c r="F726" s="5">
        <v>6399331</v>
      </c>
      <c r="G726" s="5">
        <v>-4896605.0599999996</v>
      </c>
      <c r="H726" s="5">
        <v>1502725.94</v>
      </c>
      <c r="I726" s="5">
        <v>1500000</v>
      </c>
      <c r="J726" s="5">
        <v>1500000</v>
      </c>
      <c r="K726" s="5">
        <v>1500000</v>
      </c>
    </row>
    <row r="727" spans="2:11" hidden="1" x14ac:dyDescent="0.25">
      <c r="B727" s="3" t="s">
        <v>164</v>
      </c>
      <c r="C727" s="3" t="s">
        <v>343</v>
      </c>
      <c r="D727" s="3" t="s">
        <v>187</v>
      </c>
      <c r="E727" s="1" t="s">
        <v>382</v>
      </c>
      <c r="F727" s="5">
        <v>0</v>
      </c>
      <c r="G727" s="5">
        <v>53234.9</v>
      </c>
      <c r="H727" s="5">
        <v>53234.9</v>
      </c>
      <c r="I727" s="5">
        <v>0</v>
      </c>
      <c r="J727" s="5">
        <v>50391.79</v>
      </c>
      <c r="K727" s="5">
        <v>50391.79</v>
      </c>
    </row>
    <row r="728" spans="2:11" hidden="1" x14ac:dyDescent="0.25">
      <c r="B728" s="3" t="s">
        <v>164</v>
      </c>
      <c r="C728" s="3" t="s">
        <v>343</v>
      </c>
      <c r="D728" s="3" t="s">
        <v>185</v>
      </c>
      <c r="E728" s="1" t="s">
        <v>381</v>
      </c>
      <c r="F728" s="5">
        <v>0</v>
      </c>
      <c r="G728" s="5">
        <v>971491.08</v>
      </c>
      <c r="H728" s="5">
        <v>971491.08</v>
      </c>
      <c r="I728" s="5">
        <v>0</v>
      </c>
      <c r="J728" s="5">
        <v>949477.86</v>
      </c>
      <c r="K728" s="5">
        <v>949477.86</v>
      </c>
    </row>
    <row r="729" spans="2:11" hidden="1" x14ac:dyDescent="0.25">
      <c r="B729" s="3" t="s">
        <v>164</v>
      </c>
      <c r="C729" s="3" t="s">
        <v>343</v>
      </c>
      <c r="D729" s="3" t="s">
        <v>380</v>
      </c>
      <c r="E729" s="1" t="s">
        <v>379</v>
      </c>
      <c r="F729" s="5">
        <v>0</v>
      </c>
      <c r="G729" s="5">
        <v>12056.82</v>
      </c>
      <c r="H729" s="5">
        <v>12056.82</v>
      </c>
      <c r="I729" s="5">
        <v>0</v>
      </c>
      <c r="J729" s="5">
        <v>0</v>
      </c>
      <c r="K729" s="5">
        <v>0</v>
      </c>
    </row>
    <row r="730" spans="2:11" hidden="1" x14ac:dyDescent="0.25">
      <c r="B730" s="3" t="s">
        <v>164</v>
      </c>
      <c r="C730" s="3" t="s">
        <v>343</v>
      </c>
      <c r="D730" s="3" t="s">
        <v>183</v>
      </c>
      <c r="E730" s="1" t="s">
        <v>378</v>
      </c>
      <c r="F730" s="5">
        <v>0</v>
      </c>
      <c r="G730" s="5">
        <v>106762.94</v>
      </c>
      <c r="H730" s="5">
        <v>106762.94</v>
      </c>
      <c r="I730" s="5">
        <v>0</v>
      </c>
      <c r="J730" s="5">
        <v>50846.89</v>
      </c>
      <c r="K730" s="5">
        <v>50846.89</v>
      </c>
    </row>
    <row r="731" spans="2:11" hidden="1" x14ac:dyDescent="0.25">
      <c r="B731" s="3" t="s">
        <v>164</v>
      </c>
      <c r="C731" s="3" t="s">
        <v>343</v>
      </c>
      <c r="D731" s="3" t="s">
        <v>241</v>
      </c>
      <c r="E731" s="1" t="s">
        <v>377</v>
      </c>
      <c r="F731" s="5">
        <v>0</v>
      </c>
      <c r="G731" s="5">
        <v>53000</v>
      </c>
      <c r="H731" s="5">
        <v>53000</v>
      </c>
      <c r="I731" s="5">
        <v>0</v>
      </c>
      <c r="J731" s="5">
        <v>34883.370000000003</v>
      </c>
      <c r="K731" s="5">
        <v>34883.370000000003</v>
      </c>
    </row>
    <row r="732" spans="2:11" hidden="1" x14ac:dyDescent="0.25">
      <c r="B732" s="3" t="s">
        <v>164</v>
      </c>
      <c r="C732" s="3" t="s">
        <v>343</v>
      </c>
      <c r="D732" s="3" t="s">
        <v>376</v>
      </c>
      <c r="E732" s="1" t="s">
        <v>375</v>
      </c>
      <c r="F732" s="5">
        <v>0</v>
      </c>
      <c r="G732" s="5">
        <v>20000</v>
      </c>
      <c r="H732" s="5">
        <v>20000</v>
      </c>
      <c r="I732" s="5">
        <v>0</v>
      </c>
      <c r="J732" s="5">
        <v>0</v>
      </c>
      <c r="K732" s="5">
        <v>0</v>
      </c>
    </row>
    <row r="733" spans="2:11" hidden="1" x14ac:dyDescent="0.25">
      <c r="B733" s="3" t="s">
        <v>164</v>
      </c>
      <c r="C733" s="3" t="s">
        <v>343</v>
      </c>
      <c r="D733" s="3" t="s">
        <v>374</v>
      </c>
      <c r="E733" s="1" t="s">
        <v>373</v>
      </c>
      <c r="F733" s="5">
        <v>0</v>
      </c>
      <c r="G733" s="5">
        <v>5966.99</v>
      </c>
      <c r="H733" s="5">
        <v>5966.99</v>
      </c>
      <c r="I733" s="5">
        <v>0</v>
      </c>
      <c r="J733" s="5">
        <v>0</v>
      </c>
      <c r="K733" s="5">
        <v>0</v>
      </c>
    </row>
    <row r="734" spans="2:11" hidden="1" x14ac:dyDescent="0.25">
      <c r="B734" s="3" t="s">
        <v>164</v>
      </c>
      <c r="C734" s="3" t="s">
        <v>343</v>
      </c>
      <c r="D734" s="3" t="s">
        <v>181</v>
      </c>
      <c r="E734" s="1" t="s">
        <v>372</v>
      </c>
      <c r="F734" s="5">
        <v>0</v>
      </c>
      <c r="G734" s="5">
        <v>257168.75</v>
      </c>
      <c r="H734" s="5">
        <v>257168.75</v>
      </c>
      <c r="I734" s="5">
        <v>0</v>
      </c>
      <c r="J734" s="5">
        <v>257168.75</v>
      </c>
      <c r="K734" s="5">
        <v>257168.75</v>
      </c>
    </row>
    <row r="735" spans="2:11" hidden="1" x14ac:dyDescent="0.25">
      <c r="B735" s="3" t="s">
        <v>164</v>
      </c>
      <c r="C735" s="3" t="s">
        <v>343</v>
      </c>
      <c r="D735" s="3" t="s">
        <v>207</v>
      </c>
      <c r="E735" s="1" t="s">
        <v>371</v>
      </c>
      <c r="F735" s="5">
        <v>0</v>
      </c>
      <c r="G735" s="5">
        <v>5000</v>
      </c>
      <c r="H735" s="5">
        <v>5000</v>
      </c>
      <c r="I735" s="5">
        <v>0</v>
      </c>
      <c r="J735" s="5">
        <v>0</v>
      </c>
      <c r="K735" s="5">
        <v>0</v>
      </c>
    </row>
    <row r="736" spans="2:11" hidden="1" x14ac:dyDescent="0.25">
      <c r="B736" s="3" t="s">
        <v>164</v>
      </c>
      <c r="C736" s="3" t="s">
        <v>343</v>
      </c>
      <c r="D736" s="3" t="s">
        <v>205</v>
      </c>
      <c r="E736" s="1" t="s">
        <v>370</v>
      </c>
      <c r="F736" s="5">
        <v>0</v>
      </c>
      <c r="G736" s="5">
        <v>4000</v>
      </c>
      <c r="H736" s="5">
        <v>4000</v>
      </c>
      <c r="I736" s="5">
        <v>0</v>
      </c>
      <c r="J736" s="5">
        <v>0</v>
      </c>
      <c r="K736" s="5">
        <v>0</v>
      </c>
    </row>
    <row r="737" spans="2:11" hidden="1" x14ac:dyDescent="0.25">
      <c r="B737" s="3" t="s">
        <v>164</v>
      </c>
      <c r="C737" s="3" t="s">
        <v>343</v>
      </c>
      <c r="D737" s="3" t="s">
        <v>203</v>
      </c>
      <c r="E737" s="1" t="s">
        <v>369</v>
      </c>
      <c r="F737" s="5">
        <v>0</v>
      </c>
      <c r="G737" s="5">
        <v>7000</v>
      </c>
      <c r="H737" s="5">
        <v>7000</v>
      </c>
      <c r="I737" s="5">
        <v>0</v>
      </c>
      <c r="J737" s="5">
        <v>0</v>
      </c>
      <c r="K737" s="5">
        <v>0</v>
      </c>
    </row>
    <row r="738" spans="2:11" hidden="1" x14ac:dyDescent="0.25">
      <c r="B738" s="3" t="s">
        <v>164</v>
      </c>
      <c r="C738" s="3" t="s">
        <v>343</v>
      </c>
      <c r="D738" s="3" t="s">
        <v>330</v>
      </c>
      <c r="E738" s="1" t="s">
        <v>368</v>
      </c>
      <c r="F738" s="5">
        <v>0</v>
      </c>
      <c r="G738" s="5">
        <v>100</v>
      </c>
      <c r="H738" s="5">
        <v>100</v>
      </c>
      <c r="I738" s="5">
        <v>0</v>
      </c>
      <c r="J738" s="5">
        <v>0</v>
      </c>
      <c r="K738" s="5">
        <v>0</v>
      </c>
    </row>
    <row r="739" spans="2:11" hidden="1" x14ac:dyDescent="0.25">
      <c r="B739" s="3" t="s">
        <v>164</v>
      </c>
      <c r="C739" s="3" t="s">
        <v>343</v>
      </c>
      <c r="D739" s="3" t="s">
        <v>201</v>
      </c>
      <c r="E739" s="1" t="s">
        <v>367</v>
      </c>
      <c r="F739" s="5">
        <v>0</v>
      </c>
      <c r="G739" s="5">
        <v>420000</v>
      </c>
      <c r="H739" s="5">
        <v>420000</v>
      </c>
      <c r="I739" s="5">
        <v>135808.29999999999</v>
      </c>
      <c r="J739" s="5">
        <v>323354.15000000002</v>
      </c>
      <c r="K739" s="5">
        <v>323354.15000000002</v>
      </c>
    </row>
    <row r="740" spans="2:11" hidden="1" x14ac:dyDescent="0.25">
      <c r="B740" s="3" t="s">
        <v>164</v>
      </c>
      <c r="C740" s="3" t="s">
        <v>343</v>
      </c>
      <c r="D740" s="3" t="s">
        <v>366</v>
      </c>
      <c r="E740" s="1" t="s">
        <v>365</v>
      </c>
      <c r="F740" s="5">
        <v>0</v>
      </c>
      <c r="G740" s="5">
        <v>500</v>
      </c>
      <c r="H740" s="5">
        <v>500</v>
      </c>
      <c r="I740" s="5">
        <v>0</v>
      </c>
      <c r="J740" s="5">
        <v>0</v>
      </c>
      <c r="K740" s="5">
        <v>0</v>
      </c>
    </row>
    <row r="741" spans="2:11" hidden="1" x14ac:dyDescent="0.25">
      <c r="B741" s="3" t="s">
        <v>164</v>
      </c>
      <c r="C741" s="3" t="s">
        <v>343</v>
      </c>
      <c r="D741" s="3" t="s">
        <v>197</v>
      </c>
      <c r="E741" s="1" t="s">
        <v>364</v>
      </c>
      <c r="F741" s="5">
        <v>0</v>
      </c>
      <c r="G741" s="5">
        <v>8608.68</v>
      </c>
      <c r="H741" s="5">
        <v>8608.68</v>
      </c>
      <c r="I741" s="5">
        <v>305.36</v>
      </c>
      <c r="J741" s="5">
        <v>875.6</v>
      </c>
      <c r="K741" s="5">
        <v>875.6</v>
      </c>
    </row>
    <row r="742" spans="2:11" hidden="1" x14ac:dyDescent="0.25">
      <c r="B742" s="3" t="s">
        <v>164</v>
      </c>
      <c r="C742" s="3" t="s">
        <v>343</v>
      </c>
      <c r="D742" s="3" t="s">
        <v>363</v>
      </c>
      <c r="E742" s="1" t="s">
        <v>362</v>
      </c>
      <c r="F742" s="5">
        <v>0</v>
      </c>
      <c r="G742" s="5">
        <v>1200</v>
      </c>
      <c r="H742" s="5">
        <v>1200</v>
      </c>
      <c r="I742" s="5">
        <v>0</v>
      </c>
      <c r="J742" s="5">
        <v>0</v>
      </c>
      <c r="K742" s="5">
        <v>0</v>
      </c>
    </row>
    <row r="743" spans="2:11" hidden="1" x14ac:dyDescent="0.25">
      <c r="B743" s="3" t="s">
        <v>164</v>
      </c>
      <c r="C743" s="3" t="s">
        <v>343</v>
      </c>
      <c r="D743" s="3" t="s">
        <v>177</v>
      </c>
      <c r="E743" s="1" t="s">
        <v>361</v>
      </c>
      <c r="F743" s="5">
        <v>0</v>
      </c>
      <c r="G743" s="5">
        <v>6785.25</v>
      </c>
      <c r="H743" s="5">
        <v>6785.25</v>
      </c>
      <c r="I743" s="5">
        <v>0</v>
      </c>
      <c r="J743" s="5">
        <v>1787.98</v>
      </c>
      <c r="K743" s="5">
        <v>1787.98</v>
      </c>
    </row>
    <row r="744" spans="2:11" hidden="1" x14ac:dyDescent="0.25">
      <c r="B744" s="3" t="s">
        <v>164</v>
      </c>
      <c r="C744" s="3" t="s">
        <v>343</v>
      </c>
      <c r="D744" s="3" t="s">
        <v>251</v>
      </c>
      <c r="E744" s="1" t="s">
        <v>360</v>
      </c>
      <c r="F744" s="5">
        <v>0</v>
      </c>
      <c r="G744" s="5">
        <v>300</v>
      </c>
      <c r="H744" s="5">
        <v>300</v>
      </c>
      <c r="I744" s="5">
        <v>0</v>
      </c>
      <c r="J744" s="5">
        <v>0</v>
      </c>
      <c r="K744" s="5">
        <v>0</v>
      </c>
    </row>
    <row r="745" spans="2:11" hidden="1" x14ac:dyDescent="0.25">
      <c r="B745" s="3" t="s">
        <v>164</v>
      </c>
      <c r="C745" s="3" t="s">
        <v>343</v>
      </c>
      <c r="D745" s="3" t="s">
        <v>359</v>
      </c>
      <c r="E745" s="1" t="s">
        <v>358</v>
      </c>
      <c r="F745" s="5">
        <v>0</v>
      </c>
      <c r="G745" s="5">
        <v>522.82000000000005</v>
      </c>
      <c r="H745" s="5">
        <v>522.82000000000005</v>
      </c>
      <c r="I745" s="5">
        <v>0</v>
      </c>
      <c r="J745" s="5">
        <v>0</v>
      </c>
      <c r="K745" s="5">
        <v>0</v>
      </c>
    </row>
    <row r="746" spans="2:11" hidden="1" x14ac:dyDescent="0.25">
      <c r="B746" s="3" t="s">
        <v>164</v>
      </c>
      <c r="C746" s="3" t="s">
        <v>343</v>
      </c>
      <c r="D746" s="3" t="s">
        <v>195</v>
      </c>
      <c r="E746" s="1" t="s">
        <v>357</v>
      </c>
      <c r="F746" s="5">
        <v>0</v>
      </c>
      <c r="G746" s="5">
        <v>1175.02</v>
      </c>
      <c r="H746" s="5">
        <v>1175.02</v>
      </c>
      <c r="I746" s="5">
        <v>0</v>
      </c>
      <c r="J746" s="5">
        <v>0</v>
      </c>
      <c r="K746" s="5">
        <v>0</v>
      </c>
    </row>
    <row r="747" spans="2:11" hidden="1" x14ac:dyDescent="0.25">
      <c r="B747" s="3" t="s">
        <v>164</v>
      </c>
      <c r="C747" s="3" t="s">
        <v>343</v>
      </c>
      <c r="D747" s="3" t="s">
        <v>175</v>
      </c>
      <c r="E747" s="1" t="s">
        <v>356</v>
      </c>
      <c r="F747" s="5">
        <v>0</v>
      </c>
      <c r="G747" s="5">
        <v>502926.88</v>
      </c>
      <c r="H747" s="5">
        <v>502926.88</v>
      </c>
      <c r="I747" s="5">
        <v>0</v>
      </c>
      <c r="J747" s="5">
        <v>319502.15999999997</v>
      </c>
      <c r="K747" s="5">
        <v>319502.15999999997</v>
      </c>
    </row>
    <row r="748" spans="2:11" hidden="1" x14ac:dyDescent="0.25">
      <c r="B748" s="3" t="s">
        <v>164</v>
      </c>
      <c r="C748" s="3" t="s">
        <v>343</v>
      </c>
      <c r="D748" s="3" t="s">
        <v>355</v>
      </c>
      <c r="E748" s="1" t="s">
        <v>354</v>
      </c>
      <c r="F748" s="5">
        <v>0</v>
      </c>
      <c r="G748" s="5">
        <v>9500</v>
      </c>
      <c r="H748" s="5">
        <v>9500</v>
      </c>
      <c r="I748" s="5">
        <v>0</v>
      </c>
      <c r="J748" s="5">
        <v>0</v>
      </c>
      <c r="K748" s="5">
        <v>0</v>
      </c>
    </row>
    <row r="749" spans="2:11" hidden="1" x14ac:dyDescent="0.25">
      <c r="B749" s="3" t="s">
        <v>164</v>
      </c>
      <c r="C749" s="3" t="s">
        <v>343</v>
      </c>
      <c r="D749" s="3" t="s">
        <v>173</v>
      </c>
      <c r="E749" s="1" t="s">
        <v>353</v>
      </c>
      <c r="F749" s="5">
        <v>0</v>
      </c>
      <c r="G749" s="5">
        <v>20100</v>
      </c>
      <c r="H749" s="5">
        <v>20100</v>
      </c>
      <c r="I749" s="5">
        <v>0</v>
      </c>
      <c r="J749" s="5">
        <v>1416</v>
      </c>
      <c r="K749" s="5">
        <v>1416</v>
      </c>
    </row>
    <row r="750" spans="2:11" hidden="1" x14ac:dyDescent="0.25">
      <c r="B750" s="3" t="s">
        <v>164</v>
      </c>
      <c r="C750" s="3" t="s">
        <v>343</v>
      </c>
      <c r="D750" s="3" t="s">
        <v>352</v>
      </c>
      <c r="E750" s="1" t="s">
        <v>351</v>
      </c>
      <c r="F750" s="5">
        <v>0</v>
      </c>
      <c r="G750" s="5">
        <v>0</v>
      </c>
      <c r="H750" s="5">
        <v>0</v>
      </c>
      <c r="I750" s="5">
        <v>0</v>
      </c>
      <c r="J750" s="5">
        <v>0</v>
      </c>
      <c r="K750" s="5">
        <v>0</v>
      </c>
    </row>
    <row r="751" spans="2:11" hidden="1" x14ac:dyDescent="0.25">
      <c r="B751" s="3" t="s">
        <v>164</v>
      </c>
      <c r="C751" s="3" t="s">
        <v>343</v>
      </c>
      <c r="D751" s="3" t="s">
        <v>350</v>
      </c>
      <c r="E751" s="1" t="s">
        <v>349</v>
      </c>
      <c r="F751" s="5">
        <v>0</v>
      </c>
      <c r="G751" s="5">
        <v>11965.58</v>
      </c>
      <c r="H751" s="5">
        <v>11965.58</v>
      </c>
      <c r="I751" s="5">
        <v>91.78</v>
      </c>
      <c r="J751" s="5">
        <v>91.78</v>
      </c>
      <c r="K751" s="5">
        <v>91.78</v>
      </c>
    </row>
    <row r="752" spans="2:11" hidden="1" x14ac:dyDescent="0.25">
      <c r="B752" s="3" t="s">
        <v>164</v>
      </c>
      <c r="C752" s="3" t="s">
        <v>343</v>
      </c>
      <c r="D752" s="3" t="s">
        <v>348</v>
      </c>
      <c r="E752" s="1" t="s">
        <v>347</v>
      </c>
      <c r="F752" s="5">
        <v>0</v>
      </c>
      <c r="G752" s="5">
        <v>300</v>
      </c>
      <c r="H752" s="5">
        <v>300</v>
      </c>
      <c r="I752" s="5">
        <v>0</v>
      </c>
      <c r="J752" s="5">
        <v>0</v>
      </c>
      <c r="K752" s="5">
        <v>0</v>
      </c>
    </row>
    <row r="753" spans="2:11" hidden="1" x14ac:dyDescent="0.25">
      <c r="B753" s="3" t="s">
        <v>164</v>
      </c>
      <c r="C753" s="3" t="s">
        <v>343</v>
      </c>
      <c r="D753" s="3" t="s">
        <v>346</v>
      </c>
      <c r="E753" s="1" t="s">
        <v>345</v>
      </c>
      <c r="F753" s="5">
        <v>0</v>
      </c>
      <c r="G753" s="5">
        <v>300</v>
      </c>
      <c r="H753" s="5">
        <v>300</v>
      </c>
      <c r="I753" s="5">
        <v>0</v>
      </c>
      <c r="J753" s="5">
        <v>0</v>
      </c>
      <c r="K753" s="5">
        <v>0</v>
      </c>
    </row>
    <row r="754" spans="2:11" hidden="1" x14ac:dyDescent="0.25">
      <c r="B754" s="3" t="s">
        <v>164</v>
      </c>
      <c r="C754" s="3" t="s">
        <v>343</v>
      </c>
      <c r="D754" s="3" t="s">
        <v>266</v>
      </c>
      <c r="E754" s="1" t="s">
        <v>344</v>
      </c>
      <c r="F754" s="5">
        <v>0</v>
      </c>
      <c r="G754" s="5">
        <v>34625</v>
      </c>
      <c r="H754" s="5">
        <v>34625</v>
      </c>
      <c r="I754" s="5">
        <v>0</v>
      </c>
      <c r="J754" s="5">
        <v>0</v>
      </c>
      <c r="K754" s="5">
        <v>0</v>
      </c>
    </row>
    <row r="755" spans="2:11" hidden="1" x14ac:dyDescent="0.25">
      <c r="B755" s="3" t="s">
        <v>164</v>
      </c>
      <c r="C755" s="3" t="s">
        <v>343</v>
      </c>
      <c r="D755" s="3" t="s">
        <v>283</v>
      </c>
      <c r="E755" s="1" t="s">
        <v>342</v>
      </c>
      <c r="F755" s="5">
        <v>0</v>
      </c>
      <c r="G755" s="5">
        <v>199500</v>
      </c>
      <c r="H755" s="5">
        <v>199500</v>
      </c>
      <c r="I755" s="5">
        <v>0</v>
      </c>
      <c r="J755" s="5">
        <v>0</v>
      </c>
      <c r="K755" s="5">
        <v>0</v>
      </c>
    </row>
    <row r="756" spans="2:11" hidden="1" x14ac:dyDescent="0.25">
      <c r="B756" s="3" t="s">
        <v>164</v>
      </c>
      <c r="C756" s="3" t="s">
        <v>319</v>
      </c>
      <c r="D756" s="3" t="s">
        <v>207</v>
      </c>
      <c r="E756" s="1" t="s">
        <v>341</v>
      </c>
      <c r="F756" s="5">
        <v>0</v>
      </c>
      <c r="G756" s="5">
        <v>0</v>
      </c>
      <c r="H756" s="5">
        <v>0</v>
      </c>
      <c r="I756" s="5">
        <v>0</v>
      </c>
      <c r="J756" s="5">
        <v>0</v>
      </c>
      <c r="K756" s="5">
        <v>0</v>
      </c>
    </row>
    <row r="757" spans="2:11" hidden="1" x14ac:dyDescent="0.25">
      <c r="B757" s="3" t="s">
        <v>164</v>
      </c>
      <c r="C757" s="3" t="s">
        <v>319</v>
      </c>
      <c r="D757" s="3" t="s">
        <v>201</v>
      </c>
      <c r="E757" s="1" t="s">
        <v>340</v>
      </c>
      <c r="F757" s="5">
        <v>100000</v>
      </c>
      <c r="G757" s="5">
        <v>0</v>
      </c>
      <c r="H757" s="5">
        <v>100000</v>
      </c>
      <c r="I757" s="5">
        <v>37948.449999999997</v>
      </c>
      <c r="J757" s="5">
        <v>84321.59</v>
      </c>
      <c r="K757" s="5">
        <v>84321.59</v>
      </c>
    </row>
    <row r="758" spans="2:11" hidden="1" x14ac:dyDescent="0.25">
      <c r="B758" s="3" t="s">
        <v>164</v>
      </c>
      <c r="C758" s="3" t="s">
        <v>319</v>
      </c>
      <c r="D758" s="3" t="s">
        <v>199</v>
      </c>
      <c r="E758" s="1" t="s">
        <v>339</v>
      </c>
      <c r="F758" s="5">
        <v>43000</v>
      </c>
      <c r="G758" s="5">
        <v>20837.080000000002</v>
      </c>
      <c r="H758" s="5">
        <v>63837.08</v>
      </c>
      <c r="I758" s="5">
        <v>63793.91</v>
      </c>
      <c r="J758" s="5">
        <v>63793.91</v>
      </c>
      <c r="K758" s="5">
        <v>63793.91</v>
      </c>
    </row>
    <row r="759" spans="2:11" hidden="1" x14ac:dyDescent="0.25">
      <c r="B759" s="3" t="s">
        <v>164</v>
      </c>
      <c r="C759" s="3" t="s">
        <v>319</v>
      </c>
      <c r="D759" s="3" t="s">
        <v>197</v>
      </c>
      <c r="E759" s="1" t="s">
        <v>338</v>
      </c>
      <c r="F759" s="5">
        <v>25000</v>
      </c>
      <c r="G759" s="5">
        <v>0</v>
      </c>
      <c r="H759" s="5">
        <v>25000</v>
      </c>
      <c r="I759" s="5">
        <v>0</v>
      </c>
      <c r="J759" s="5">
        <v>0</v>
      </c>
      <c r="K759" s="5">
        <v>0</v>
      </c>
    </row>
    <row r="760" spans="2:11" hidden="1" x14ac:dyDescent="0.25">
      <c r="B760" s="3" t="s">
        <v>164</v>
      </c>
      <c r="C760" s="3" t="s">
        <v>319</v>
      </c>
      <c r="D760" s="3" t="s">
        <v>185</v>
      </c>
      <c r="E760" s="1" t="s">
        <v>337</v>
      </c>
      <c r="F760" s="5">
        <v>1025692.77</v>
      </c>
      <c r="G760" s="5">
        <v>0</v>
      </c>
      <c r="H760" s="5">
        <v>1025692.77</v>
      </c>
      <c r="I760" s="5">
        <v>0</v>
      </c>
      <c r="J760" s="5">
        <v>948446.79</v>
      </c>
      <c r="K760" s="5">
        <v>948446.79</v>
      </c>
    </row>
    <row r="761" spans="2:11" hidden="1" x14ac:dyDescent="0.25">
      <c r="B761" s="3" t="s">
        <v>164</v>
      </c>
      <c r="C761" s="3" t="s">
        <v>319</v>
      </c>
      <c r="D761" s="3" t="s">
        <v>183</v>
      </c>
      <c r="E761" s="1" t="s">
        <v>336</v>
      </c>
      <c r="F761" s="5">
        <v>21756.18</v>
      </c>
      <c r="G761" s="5">
        <v>0</v>
      </c>
      <c r="H761" s="5">
        <v>21756.18</v>
      </c>
      <c r="I761" s="5">
        <v>0</v>
      </c>
      <c r="J761" s="5">
        <v>47134.17</v>
      </c>
      <c r="K761" s="5">
        <v>47134.17</v>
      </c>
    </row>
    <row r="762" spans="2:11" hidden="1" x14ac:dyDescent="0.25">
      <c r="B762" s="3" t="s">
        <v>164</v>
      </c>
      <c r="C762" s="3" t="s">
        <v>319</v>
      </c>
      <c r="D762" s="3" t="s">
        <v>181</v>
      </c>
      <c r="E762" s="1" t="s">
        <v>335</v>
      </c>
      <c r="F762" s="5">
        <v>317622.46999999997</v>
      </c>
      <c r="G762" s="5">
        <v>0</v>
      </c>
      <c r="H762" s="5">
        <v>317622.46999999997</v>
      </c>
      <c r="I762" s="5">
        <v>0</v>
      </c>
      <c r="J762" s="5">
        <v>292243.33</v>
      </c>
      <c r="K762" s="5">
        <v>292243.33</v>
      </c>
    </row>
    <row r="763" spans="2:11" hidden="1" x14ac:dyDescent="0.25">
      <c r="B763" s="3" t="s">
        <v>164</v>
      </c>
      <c r="C763" s="3" t="s">
        <v>319</v>
      </c>
      <c r="D763" s="3" t="s">
        <v>179</v>
      </c>
      <c r="E763" s="1" t="s">
        <v>334</v>
      </c>
      <c r="F763" s="5">
        <v>34677.49</v>
      </c>
      <c r="G763" s="5">
        <v>0</v>
      </c>
      <c r="H763" s="5">
        <v>34677.49</v>
      </c>
      <c r="I763" s="5">
        <v>0</v>
      </c>
      <c r="J763" s="5">
        <v>0</v>
      </c>
      <c r="K763" s="5">
        <v>0</v>
      </c>
    </row>
    <row r="764" spans="2:11" hidden="1" x14ac:dyDescent="0.25">
      <c r="B764" s="3" t="s">
        <v>164</v>
      </c>
      <c r="C764" s="3" t="s">
        <v>319</v>
      </c>
      <c r="D764" s="3" t="s">
        <v>205</v>
      </c>
      <c r="E764" s="1" t="s">
        <v>333</v>
      </c>
      <c r="F764" s="5">
        <v>4500</v>
      </c>
      <c r="G764" s="5">
        <v>0</v>
      </c>
      <c r="H764" s="5">
        <v>4500</v>
      </c>
      <c r="I764" s="5">
        <v>0</v>
      </c>
      <c r="J764" s="5">
        <v>0</v>
      </c>
      <c r="K764" s="5">
        <v>0</v>
      </c>
    </row>
    <row r="765" spans="2:11" hidden="1" x14ac:dyDescent="0.25">
      <c r="B765" s="3" t="s">
        <v>164</v>
      </c>
      <c r="C765" s="3" t="s">
        <v>319</v>
      </c>
      <c r="D765" s="3" t="s">
        <v>332</v>
      </c>
      <c r="E765" s="1" t="s">
        <v>331</v>
      </c>
      <c r="F765" s="5">
        <v>6000</v>
      </c>
      <c r="G765" s="5">
        <v>0</v>
      </c>
      <c r="H765" s="5">
        <v>6000</v>
      </c>
      <c r="I765" s="5">
        <v>0</v>
      </c>
      <c r="J765" s="5">
        <v>0</v>
      </c>
      <c r="K765" s="5">
        <v>0</v>
      </c>
    </row>
    <row r="766" spans="2:11" hidden="1" x14ac:dyDescent="0.25">
      <c r="B766" s="3" t="s">
        <v>164</v>
      </c>
      <c r="C766" s="3" t="s">
        <v>319</v>
      </c>
      <c r="D766" s="3" t="s">
        <v>330</v>
      </c>
      <c r="E766" s="1" t="s">
        <v>329</v>
      </c>
      <c r="F766" s="5">
        <v>1000</v>
      </c>
      <c r="G766" s="5">
        <v>0</v>
      </c>
      <c r="H766" s="5">
        <v>1000</v>
      </c>
      <c r="I766" s="5">
        <v>255</v>
      </c>
      <c r="J766" s="5">
        <v>255</v>
      </c>
      <c r="K766" s="5">
        <v>255</v>
      </c>
    </row>
    <row r="767" spans="2:11" hidden="1" x14ac:dyDescent="0.25">
      <c r="B767" s="3" t="s">
        <v>164</v>
      </c>
      <c r="C767" s="3" t="s">
        <v>319</v>
      </c>
      <c r="D767" s="3" t="s">
        <v>224</v>
      </c>
      <c r="E767" s="1" t="s">
        <v>328</v>
      </c>
      <c r="F767" s="5">
        <v>62000</v>
      </c>
      <c r="G767" s="5">
        <v>0</v>
      </c>
      <c r="H767" s="5">
        <v>62000</v>
      </c>
      <c r="I767" s="5">
        <v>72923.070000000007</v>
      </c>
      <c r="J767" s="5">
        <v>82777.279999999999</v>
      </c>
      <c r="K767" s="5">
        <v>82777.279999999999</v>
      </c>
    </row>
    <row r="768" spans="2:11" hidden="1" x14ac:dyDescent="0.25">
      <c r="B768" s="3" t="s">
        <v>164</v>
      </c>
      <c r="C768" s="3" t="s">
        <v>319</v>
      </c>
      <c r="D768" s="3" t="s">
        <v>327</v>
      </c>
      <c r="E768" s="1" t="s">
        <v>326</v>
      </c>
      <c r="F768" s="5">
        <v>0</v>
      </c>
      <c r="G768" s="5">
        <v>0</v>
      </c>
      <c r="H768" s="5">
        <v>0</v>
      </c>
      <c r="I768" s="5">
        <v>1728.16</v>
      </c>
      <c r="J768" s="5">
        <v>10958.16</v>
      </c>
      <c r="K768" s="5">
        <v>10958.16</v>
      </c>
    </row>
    <row r="769" spans="2:11" hidden="1" x14ac:dyDescent="0.25">
      <c r="B769" s="3" t="s">
        <v>164</v>
      </c>
      <c r="C769" s="3" t="s">
        <v>319</v>
      </c>
      <c r="D769" s="3" t="s">
        <v>175</v>
      </c>
      <c r="E769" s="1" t="s">
        <v>325</v>
      </c>
      <c r="F769" s="5">
        <v>266304.34999999998</v>
      </c>
      <c r="G769" s="5">
        <v>0</v>
      </c>
      <c r="H769" s="5">
        <v>266304.34999999998</v>
      </c>
      <c r="I769" s="5">
        <v>0</v>
      </c>
      <c r="J769" s="5">
        <v>220654.92</v>
      </c>
      <c r="K769" s="5">
        <v>220654.92</v>
      </c>
    </row>
    <row r="770" spans="2:11" hidden="1" x14ac:dyDescent="0.25">
      <c r="B770" s="3" t="s">
        <v>164</v>
      </c>
      <c r="C770" s="3" t="s">
        <v>319</v>
      </c>
      <c r="D770" s="3" t="s">
        <v>324</v>
      </c>
      <c r="E770" s="1" t="s">
        <v>323</v>
      </c>
      <c r="F770" s="5">
        <v>0</v>
      </c>
      <c r="G770" s="5">
        <v>0</v>
      </c>
      <c r="H770" s="5">
        <v>0</v>
      </c>
      <c r="I770" s="5">
        <v>0</v>
      </c>
      <c r="J770" s="5">
        <v>38291.660000000003</v>
      </c>
      <c r="K770" s="5">
        <v>38291.660000000003</v>
      </c>
    </row>
    <row r="771" spans="2:11" hidden="1" x14ac:dyDescent="0.25">
      <c r="B771" s="3" t="s">
        <v>164</v>
      </c>
      <c r="C771" s="3" t="s">
        <v>319</v>
      </c>
      <c r="D771" s="3" t="s">
        <v>173</v>
      </c>
      <c r="E771" s="1" t="s">
        <v>322</v>
      </c>
      <c r="F771" s="5">
        <v>124777.29</v>
      </c>
      <c r="G771" s="5">
        <v>0</v>
      </c>
      <c r="H771" s="5">
        <v>124777.29</v>
      </c>
      <c r="I771" s="5">
        <v>10744.8</v>
      </c>
      <c r="J771" s="5">
        <v>74185.240000000005</v>
      </c>
      <c r="K771" s="5">
        <v>74185.240000000005</v>
      </c>
    </row>
    <row r="772" spans="2:11" x14ac:dyDescent="0.25">
      <c r="B772" s="3" t="s">
        <v>164</v>
      </c>
      <c r="C772" s="3" t="s">
        <v>319</v>
      </c>
      <c r="D772" s="3" t="s">
        <v>321</v>
      </c>
      <c r="E772" s="1" t="s">
        <v>320</v>
      </c>
      <c r="F772" s="5">
        <v>56000</v>
      </c>
      <c r="G772" s="5">
        <v>0</v>
      </c>
      <c r="H772" s="5">
        <v>56000</v>
      </c>
      <c r="I772" s="5">
        <v>54177.95</v>
      </c>
      <c r="J772" s="5">
        <v>54177.95</v>
      </c>
      <c r="K772" s="5">
        <v>54177.95</v>
      </c>
    </row>
    <row r="773" spans="2:11" x14ac:dyDescent="0.25">
      <c r="B773" s="3" t="s">
        <v>164</v>
      </c>
      <c r="C773" s="3" t="s">
        <v>319</v>
      </c>
      <c r="D773" s="3" t="s">
        <v>318</v>
      </c>
      <c r="E773" s="1" t="s">
        <v>317</v>
      </c>
      <c r="F773" s="5">
        <v>0</v>
      </c>
      <c r="G773" s="5">
        <v>0</v>
      </c>
      <c r="H773" s="5">
        <v>0</v>
      </c>
      <c r="I773" s="5">
        <v>0</v>
      </c>
      <c r="J773" s="5">
        <v>0</v>
      </c>
      <c r="K773" s="5">
        <v>0</v>
      </c>
    </row>
    <row r="774" spans="2:11" hidden="1" x14ac:dyDescent="0.25">
      <c r="B774" s="3" t="s">
        <v>164</v>
      </c>
      <c r="C774" s="3" t="s">
        <v>306</v>
      </c>
      <c r="D774" s="3" t="s">
        <v>207</v>
      </c>
      <c r="E774" s="1" t="s">
        <v>316</v>
      </c>
      <c r="F774" s="5">
        <v>0</v>
      </c>
      <c r="G774" s="5">
        <v>0</v>
      </c>
      <c r="H774" s="5">
        <v>0</v>
      </c>
      <c r="I774" s="5">
        <v>0</v>
      </c>
      <c r="J774" s="5">
        <v>0</v>
      </c>
      <c r="K774" s="5">
        <v>0</v>
      </c>
    </row>
    <row r="775" spans="2:11" hidden="1" x14ac:dyDescent="0.25">
      <c r="B775" s="3" t="s">
        <v>164</v>
      </c>
      <c r="C775" s="3" t="s">
        <v>306</v>
      </c>
      <c r="D775" s="3" t="s">
        <v>205</v>
      </c>
      <c r="E775" s="1" t="s">
        <v>315</v>
      </c>
      <c r="F775" s="5">
        <v>0</v>
      </c>
      <c r="G775" s="5">
        <v>0</v>
      </c>
      <c r="H775" s="5">
        <v>0</v>
      </c>
      <c r="I775" s="5">
        <v>0</v>
      </c>
      <c r="J775" s="5">
        <v>0</v>
      </c>
      <c r="K775" s="5">
        <v>0</v>
      </c>
    </row>
    <row r="776" spans="2:11" hidden="1" x14ac:dyDescent="0.25">
      <c r="B776" s="3" t="s">
        <v>164</v>
      </c>
      <c r="C776" s="3" t="s">
        <v>306</v>
      </c>
      <c r="D776" s="3" t="s">
        <v>314</v>
      </c>
      <c r="E776" s="1" t="s">
        <v>313</v>
      </c>
      <c r="F776" s="5">
        <v>0</v>
      </c>
      <c r="G776" s="5">
        <v>15970.9</v>
      </c>
      <c r="H776" s="5">
        <v>15970.9</v>
      </c>
      <c r="I776" s="5">
        <v>0</v>
      </c>
      <c r="J776" s="5">
        <v>13040.21</v>
      </c>
      <c r="K776" s="5">
        <v>13040.21</v>
      </c>
    </row>
    <row r="777" spans="2:11" hidden="1" x14ac:dyDescent="0.25">
      <c r="B777" s="3" t="s">
        <v>164</v>
      </c>
      <c r="C777" s="3" t="s">
        <v>306</v>
      </c>
      <c r="D777" s="3" t="s">
        <v>197</v>
      </c>
      <c r="E777" s="1" t="s">
        <v>312</v>
      </c>
      <c r="F777" s="5">
        <v>0</v>
      </c>
      <c r="G777" s="5">
        <v>14541.34</v>
      </c>
      <c r="H777" s="5">
        <v>14541.34</v>
      </c>
      <c r="I777" s="5">
        <v>8672.89</v>
      </c>
      <c r="J777" s="5">
        <v>8672.89</v>
      </c>
      <c r="K777" s="5">
        <v>8672.89</v>
      </c>
    </row>
    <row r="778" spans="2:11" hidden="1" x14ac:dyDescent="0.25">
      <c r="B778" s="3" t="s">
        <v>164</v>
      </c>
      <c r="C778" s="3" t="s">
        <v>306</v>
      </c>
      <c r="D778" s="3" t="s">
        <v>224</v>
      </c>
      <c r="E778" s="1" t="s">
        <v>311</v>
      </c>
      <c r="F778" s="5">
        <v>0</v>
      </c>
      <c r="G778" s="5">
        <v>5972.37</v>
      </c>
      <c r="H778" s="5">
        <v>5972.37</v>
      </c>
      <c r="I778" s="5">
        <v>0</v>
      </c>
      <c r="J778" s="5">
        <v>2178</v>
      </c>
      <c r="K778" s="5">
        <v>2178</v>
      </c>
    </row>
    <row r="779" spans="2:11" hidden="1" x14ac:dyDescent="0.25">
      <c r="B779" s="3" t="s">
        <v>164</v>
      </c>
      <c r="C779" s="3" t="s">
        <v>306</v>
      </c>
      <c r="D779" s="3" t="s">
        <v>195</v>
      </c>
      <c r="E779" s="1" t="s">
        <v>310</v>
      </c>
      <c r="F779" s="5">
        <v>0</v>
      </c>
      <c r="G779" s="5">
        <v>0</v>
      </c>
      <c r="H779" s="5">
        <v>0</v>
      </c>
      <c r="I779" s="5">
        <v>2177.1</v>
      </c>
      <c r="J779" s="5">
        <v>2177.1</v>
      </c>
      <c r="K779" s="5">
        <v>2177.1</v>
      </c>
    </row>
    <row r="780" spans="2:11" hidden="1" x14ac:dyDescent="0.25">
      <c r="B780" s="3" t="s">
        <v>164</v>
      </c>
      <c r="C780" s="3" t="s">
        <v>306</v>
      </c>
      <c r="D780" s="3" t="s">
        <v>175</v>
      </c>
      <c r="E780" s="1" t="s">
        <v>309</v>
      </c>
      <c r="F780" s="5">
        <v>0</v>
      </c>
      <c r="G780" s="5">
        <v>0</v>
      </c>
      <c r="H780" s="5">
        <v>0</v>
      </c>
      <c r="I780" s="5">
        <v>36111.949999999997</v>
      </c>
      <c r="J780" s="5">
        <v>36111.949999999997</v>
      </c>
      <c r="K780" s="5">
        <v>36111.949999999997</v>
      </c>
    </row>
    <row r="781" spans="2:11" hidden="1" x14ac:dyDescent="0.25">
      <c r="B781" s="3" t="s">
        <v>164</v>
      </c>
      <c r="C781" s="3" t="s">
        <v>306</v>
      </c>
      <c r="D781" s="3" t="s">
        <v>173</v>
      </c>
      <c r="E781" s="1" t="s">
        <v>308</v>
      </c>
      <c r="F781" s="5">
        <v>0</v>
      </c>
      <c r="G781" s="5">
        <v>97193.25</v>
      </c>
      <c r="H781" s="5">
        <v>97193.25</v>
      </c>
      <c r="I781" s="5">
        <v>0</v>
      </c>
      <c r="J781" s="5">
        <v>0</v>
      </c>
      <c r="K781" s="5">
        <v>0</v>
      </c>
    </row>
    <row r="782" spans="2:11" x14ac:dyDescent="0.25">
      <c r="B782" s="3" t="s">
        <v>164</v>
      </c>
      <c r="C782" s="3" t="s">
        <v>306</v>
      </c>
      <c r="D782" s="3" t="s">
        <v>171</v>
      </c>
      <c r="E782" s="1" t="s">
        <v>307</v>
      </c>
      <c r="F782" s="5">
        <v>0</v>
      </c>
      <c r="G782" s="5">
        <v>24000</v>
      </c>
      <c r="H782" s="5">
        <v>24000</v>
      </c>
      <c r="I782" s="5">
        <v>350.9</v>
      </c>
      <c r="J782" s="5">
        <v>350.9</v>
      </c>
      <c r="K782" s="5">
        <v>350.9</v>
      </c>
    </row>
    <row r="783" spans="2:11" x14ac:dyDescent="0.25">
      <c r="B783" s="3" t="s">
        <v>164</v>
      </c>
      <c r="C783" s="3" t="s">
        <v>306</v>
      </c>
      <c r="D783" s="3" t="s">
        <v>189</v>
      </c>
      <c r="E783" s="1" t="s">
        <v>305</v>
      </c>
      <c r="F783" s="5">
        <v>0</v>
      </c>
      <c r="G783" s="5">
        <v>14000</v>
      </c>
      <c r="H783" s="5">
        <v>14000</v>
      </c>
      <c r="I783" s="5">
        <v>40988.75</v>
      </c>
      <c r="J783" s="5">
        <v>40988.75</v>
      </c>
      <c r="K783" s="5">
        <v>40988.75</v>
      </c>
    </row>
    <row r="784" spans="2:11" hidden="1" x14ac:dyDescent="0.25">
      <c r="B784" s="3" t="s">
        <v>164</v>
      </c>
      <c r="C784" s="3" t="s">
        <v>299</v>
      </c>
      <c r="D784" s="3" t="s">
        <v>185</v>
      </c>
      <c r="E784" s="1" t="s">
        <v>304</v>
      </c>
      <c r="F784" s="5">
        <v>0</v>
      </c>
      <c r="G784" s="5">
        <v>178028.6</v>
      </c>
      <c r="H784" s="5">
        <v>178028.6</v>
      </c>
      <c r="I784" s="5">
        <v>0</v>
      </c>
      <c r="J784" s="5">
        <v>187717.64</v>
      </c>
      <c r="K784" s="5">
        <v>187717.64</v>
      </c>
    </row>
    <row r="785" spans="2:11" hidden="1" x14ac:dyDescent="0.25">
      <c r="B785" s="3" t="s">
        <v>164</v>
      </c>
      <c r="C785" s="3" t="s">
        <v>299</v>
      </c>
      <c r="D785" s="3" t="s">
        <v>183</v>
      </c>
      <c r="E785" s="1" t="s">
        <v>303</v>
      </c>
      <c r="F785" s="5">
        <v>0</v>
      </c>
      <c r="G785" s="5">
        <v>14367.45</v>
      </c>
      <c r="H785" s="5">
        <v>14367.45</v>
      </c>
      <c r="I785" s="5">
        <v>0</v>
      </c>
      <c r="J785" s="5">
        <v>12487.33</v>
      </c>
      <c r="K785" s="5">
        <v>12487.33</v>
      </c>
    </row>
    <row r="786" spans="2:11" hidden="1" x14ac:dyDescent="0.25">
      <c r="B786" s="3" t="s">
        <v>164</v>
      </c>
      <c r="C786" s="3" t="s">
        <v>299</v>
      </c>
      <c r="D786" s="3" t="s">
        <v>181</v>
      </c>
      <c r="E786" s="1" t="s">
        <v>302</v>
      </c>
      <c r="F786" s="5">
        <v>0</v>
      </c>
      <c r="G786" s="5">
        <v>66914.97</v>
      </c>
      <c r="H786" s="5">
        <v>66914.97</v>
      </c>
      <c r="I786" s="5">
        <v>0</v>
      </c>
      <c r="J786" s="5">
        <v>49197.52</v>
      </c>
      <c r="K786" s="5">
        <v>49197.52</v>
      </c>
    </row>
    <row r="787" spans="2:11" hidden="1" x14ac:dyDescent="0.25">
      <c r="B787" s="3" t="s">
        <v>164</v>
      </c>
      <c r="C787" s="3" t="s">
        <v>299</v>
      </c>
      <c r="D787" s="3" t="s">
        <v>247</v>
      </c>
      <c r="E787" s="1" t="s">
        <v>301</v>
      </c>
      <c r="F787" s="5">
        <v>0</v>
      </c>
      <c r="G787" s="5">
        <v>7500</v>
      </c>
      <c r="H787" s="5">
        <v>7500</v>
      </c>
      <c r="I787" s="5">
        <v>0</v>
      </c>
      <c r="J787" s="5">
        <v>0</v>
      </c>
      <c r="K787" s="5">
        <v>0</v>
      </c>
    </row>
    <row r="788" spans="2:11" hidden="1" x14ac:dyDescent="0.25">
      <c r="B788" s="3" t="s">
        <v>164</v>
      </c>
      <c r="C788" s="3" t="s">
        <v>299</v>
      </c>
      <c r="D788" s="3" t="s">
        <v>207</v>
      </c>
      <c r="E788" s="1" t="s">
        <v>300</v>
      </c>
      <c r="F788" s="5">
        <v>0</v>
      </c>
      <c r="G788" s="5">
        <v>0</v>
      </c>
      <c r="H788" s="5">
        <v>0</v>
      </c>
      <c r="I788" s="5">
        <v>681.12</v>
      </c>
      <c r="J788" s="5">
        <v>681.12</v>
      </c>
      <c r="K788" s="5">
        <v>681.12</v>
      </c>
    </row>
    <row r="789" spans="2:11" hidden="1" x14ac:dyDescent="0.25">
      <c r="B789" s="3" t="s">
        <v>164</v>
      </c>
      <c r="C789" s="3" t="s">
        <v>299</v>
      </c>
      <c r="D789" s="3" t="s">
        <v>224</v>
      </c>
      <c r="E789" s="1" t="s">
        <v>263</v>
      </c>
      <c r="F789" s="5">
        <v>0</v>
      </c>
      <c r="G789" s="5">
        <v>273029.03999999998</v>
      </c>
      <c r="H789" s="5">
        <v>273029.03999999998</v>
      </c>
      <c r="I789" s="5">
        <v>0</v>
      </c>
      <c r="J789" s="5">
        <v>75040.149999999994</v>
      </c>
      <c r="K789" s="5">
        <v>75040.149999999994</v>
      </c>
    </row>
    <row r="790" spans="2:11" hidden="1" x14ac:dyDescent="0.25">
      <c r="B790" s="3" t="s">
        <v>164</v>
      </c>
      <c r="C790" s="3" t="s">
        <v>299</v>
      </c>
      <c r="D790" s="3" t="s">
        <v>173</v>
      </c>
      <c r="E790" s="1" t="s">
        <v>298</v>
      </c>
      <c r="F790" s="5">
        <v>0</v>
      </c>
      <c r="G790" s="5">
        <v>185046.38</v>
      </c>
      <c r="H790" s="5">
        <v>185046.38</v>
      </c>
      <c r="I790" s="5">
        <v>0</v>
      </c>
      <c r="J790" s="5">
        <v>107224.34</v>
      </c>
      <c r="K790" s="5">
        <v>107224.34</v>
      </c>
    </row>
    <row r="791" spans="2:11" hidden="1" x14ac:dyDescent="0.25">
      <c r="B791" s="3" t="s">
        <v>164</v>
      </c>
      <c r="C791" s="3" t="s">
        <v>284</v>
      </c>
      <c r="D791" s="3" t="s">
        <v>232</v>
      </c>
      <c r="E791" s="1" t="s">
        <v>297</v>
      </c>
      <c r="F791" s="5">
        <v>0</v>
      </c>
      <c r="G791" s="5">
        <v>99162.53</v>
      </c>
      <c r="H791" s="5">
        <v>99162.53</v>
      </c>
      <c r="I791" s="5">
        <v>0</v>
      </c>
      <c r="J791" s="5">
        <v>82351.64</v>
      </c>
      <c r="K791" s="5">
        <v>82351.64</v>
      </c>
    </row>
    <row r="792" spans="2:11" hidden="1" x14ac:dyDescent="0.25">
      <c r="B792" s="3" t="s">
        <v>164</v>
      </c>
      <c r="C792" s="3" t="s">
        <v>284</v>
      </c>
      <c r="D792" s="3" t="s">
        <v>179</v>
      </c>
      <c r="E792" s="1" t="s">
        <v>296</v>
      </c>
      <c r="F792" s="5">
        <v>0</v>
      </c>
      <c r="G792" s="5">
        <v>0</v>
      </c>
      <c r="H792" s="5">
        <v>0</v>
      </c>
      <c r="I792" s="5">
        <v>0</v>
      </c>
      <c r="J792" s="5">
        <v>0</v>
      </c>
      <c r="K792" s="5">
        <v>0</v>
      </c>
    </row>
    <row r="793" spans="2:11" hidden="1" x14ac:dyDescent="0.25">
      <c r="B793" s="3" t="s">
        <v>164</v>
      </c>
      <c r="C793" s="3" t="s">
        <v>284</v>
      </c>
      <c r="D793" s="3" t="s">
        <v>247</v>
      </c>
      <c r="E793" s="1" t="s">
        <v>295</v>
      </c>
      <c r="F793" s="5">
        <v>0</v>
      </c>
      <c r="G793" s="5">
        <v>35745.72</v>
      </c>
      <c r="H793" s="5">
        <v>35745.72</v>
      </c>
      <c r="I793" s="5">
        <v>0</v>
      </c>
      <c r="J793" s="5">
        <v>21124.73</v>
      </c>
      <c r="K793" s="5">
        <v>21124.73</v>
      </c>
    </row>
    <row r="794" spans="2:11" hidden="1" x14ac:dyDescent="0.25">
      <c r="B794" s="3" t="s">
        <v>164</v>
      </c>
      <c r="C794" s="3" t="s">
        <v>284</v>
      </c>
      <c r="D794" s="3" t="s">
        <v>197</v>
      </c>
      <c r="E794" s="1" t="s">
        <v>294</v>
      </c>
      <c r="F794" s="5">
        <v>0</v>
      </c>
      <c r="G794" s="5">
        <v>13600</v>
      </c>
      <c r="H794" s="5">
        <v>13600</v>
      </c>
      <c r="I794" s="5">
        <v>0</v>
      </c>
      <c r="J794" s="5">
        <v>1945.92</v>
      </c>
      <c r="K794" s="5">
        <v>1945.92</v>
      </c>
    </row>
    <row r="795" spans="2:11" hidden="1" x14ac:dyDescent="0.25">
      <c r="B795" s="3" t="s">
        <v>164</v>
      </c>
      <c r="C795" s="3" t="s">
        <v>284</v>
      </c>
      <c r="D795" s="3" t="s">
        <v>177</v>
      </c>
      <c r="E795" s="1" t="s">
        <v>293</v>
      </c>
      <c r="F795" s="5">
        <v>0</v>
      </c>
      <c r="G795" s="5">
        <v>0</v>
      </c>
      <c r="H795" s="5">
        <v>0</v>
      </c>
      <c r="I795" s="5">
        <v>720</v>
      </c>
      <c r="J795" s="5">
        <v>720</v>
      </c>
      <c r="K795" s="5">
        <v>720</v>
      </c>
    </row>
    <row r="796" spans="2:11" hidden="1" x14ac:dyDescent="0.25">
      <c r="B796" s="3" t="s">
        <v>164</v>
      </c>
      <c r="C796" s="3" t="s">
        <v>284</v>
      </c>
      <c r="D796" s="3" t="s">
        <v>292</v>
      </c>
      <c r="E796" s="1" t="s">
        <v>291</v>
      </c>
      <c r="F796" s="5">
        <v>0</v>
      </c>
      <c r="G796" s="5">
        <v>20000</v>
      </c>
      <c r="H796" s="5">
        <v>20000</v>
      </c>
      <c r="I796" s="5">
        <v>0</v>
      </c>
      <c r="J796" s="5">
        <v>9689.11</v>
      </c>
      <c r="K796" s="5">
        <v>9689.11</v>
      </c>
    </row>
    <row r="797" spans="2:11" hidden="1" x14ac:dyDescent="0.25">
      <c r="B797" s="3" t="s">
        <v>164</v>
      </c>
      <c r="C797" s="3" t="s">
        <v>284</v>
      </c>
      <c r="D797" s="3" t="s">
        <v>224</v>
      </c>
      <c r="E797" s="1" t="s">
        <v>290</v>
      </c>
      <c r="F797" s="5">
        <v>0</v>
      </c>
      <c r="G797" s="5">
        <v>179230.93</v>
      </c>
      <c r="H797" s="5">
        <v>179230.93</v>
      </c>
      <c r="I797" s="5">
        <v>221423.89</v>
      </c>
      <c r="J797" s="5">
        <v>260375.47</v>
      </c>
      <c r="K797" s="5">
        <v>260375.47</v>
      </c>
    </row>
    <row r="798" spans="2:11" hidden="1" x14ac:dyDescent="0.25">
      <c r="B798" s="3" t="s">
        <v>164</v>
      </c>
      <c r="C798" s="3" t="s">
        <v>284</v>
      </c>
      <c r="D798" s="3" t="s">
        <v>195</v>
      </c>
      <c r="E798" s="1" t="s">
        <v>289</v>
      </c>
      <c r="F798" s="5">
        <v>0</v>
      </c>
      <c r="G798" s="5">
        <v>43350.38</v>
      </c>
      <c r="H798" s="5">
        <v>43350.38</v>
      </c>
      <c r="I798" s="5">
        <v>0</v>
      </c>
      <c r="J798" s="5">
        <v>1505</v>
      </c>
      <c r="K798" s="5">
        <v>1505</v>
      </c>
    </row>
    <row r="799" spans="2:11" hidden="1" x14ac:dyDescent="0.25">
      <c r="B799" s="3" t="s">
        <v>164</v>
      </c>
      <c r="C799" s="3" t="s">
        <v>284</v>
      </c>
      <c r="D799" s="3" t="s">
        <v>173</v>
      </c>
      <c r="E799" s="1" t="s">
        <v>288</v>
      </c>
      <c r="F799" s="5">
        <v>0</v>
      </c>
      <c r="G799" s="5">
        <v>745635.21</v>
      </c>
      <c r="H799" s="5">
        <v>745635.21</v>
      </c>
      <c r="I799" s="5">
        <v>174156.37</v>
      </c>
      <c r="J799" s="5">
        <v>616994.21</v>
      </c>
      <c r="K799" s="5">
        <v>616994.21</v>
      </c>
    </row>
    <row r="800" spans="2:11" hidden="1" x14ac:dyDescent="0.25">
      <c r="B800" s="3" t="s">
        <v>164</v>
      </c>
      <c r="C800" s="3" t="s">
        <v>284</v>
      </c>
      <c r="D800" s="3" t="s">
        <v>245</v>
      </c>
      <c r="E800" s="1" t="s">
        <v>287</v>
      </c>
      <c r="F800" s="5">
        <v>0</v>
      </c>
      <c r="G800" s="5">
        <v>0</v>
      </c>
      <c r="H800" s="5">
        <v>0</v>
      </c>
      <c r="I800" s="5">
        <v>3773</v>
      </c>
      <c r="J800" s="5">
        <v>3773</v>
      </c>
      <c r="K800" s="5">
        <v>3773</v>
      </c>
    </row>
    <row r="801" spans="2:11" hidden="1" x14ac:dyDescent="0.25">
      <c r="B801" s="3" t="s">
        <v>164</v>
      </c>
      <c r="C801" s="3" t="s">
        <v>284</v>
      </c>
      <c r="D801" s="3" t="s">
        <v>269</v>
      </c>
      <c r="E801" s="1" t="s">
        <v>286</v>
      </c>
      <c r="F801" s="5">
        <v>0</v>
      </c>
      <c r="G801" s="5">
        <v>0</v>
      </c>
      <c r="H801" s="5">
        <v>0</v>
      </c>
      <c r="I801" s="5">
        <v>193292.56</v>
      </c>
      <c r="J801" s="5">
        <v>193292.56</v>
      </c>
      <c r="K801" s="5">
        <v>193292.56</v>
      </c>
    </row>
    <row r="802" spans="2:11" hidden="1" x14ac:dyDescent="0.25">
      <c r="B802" s="3" t="s">
        <v>164</v>
      </c>
      <c r="C802" s="3" t="s">
        <v>284</v>
      </c>
      <c r="D802" s="3" t="s">
        <v>266</v>
      </c>
      <c r="E802" s="1" t="s">
        <v>285</v>
      </c>
      <c r="F802" s="5">
        <v>0</v>
      </c>
      <c r="G802" s="5">
        <v>0</v>
      </c>
      <c r="H802" s="5">
        <v>0</v>
      </c>
      <c r="I802" s="5">
        <v>5500</v>
      </c>
      <c r="J802" s="5">
        <v>5500</v>
      </c>
      <c r="K802" s="5">
        <v>5500</v>
      </c>
    </row>
    <row r="803" spans="2:11" hidden="1" x14ac:dyDescent="0.25">
      <c r="B803" s="3" t="s">
        <v>164</v>
      </c>
      <c r="C803" s="3" t="s">
        <v>284</v>
      </c>
      <c r="D803" s="3" t="s">
        <v>283</v>
      </c>
      <c r="E803" s="1" t="s">
        <v>282</v>
      </c>
      <c r="F803" s="5">
        <v>0</v>
      </c>
      <c r="G803" s="5">
        <v>0</v>
      </c>
      <c r="H803" s="5">
        <v>0</v>
      </c>
      <c r="I803" s="5">
        <v>0</v>
      </c>
      <c r="J803" s="5">
        <v>0</v>
      </c>
      <c r="K803" s="5">
        <v>0</v>
      </c>
    </row>
    <row r="804" spans="2:11" hidden="1" x14ac:dyDescent="0.25">
      <c r="B804" s="3" t="s">
        <v>164</v>
      </c>
      <c r="C804" s="3" t="s">
        <v>267</v>
      </c>
      <c r="D804" s="3" t="s">
        <v>177</v>
      </c>
      <c r="E804" s="1" t="s">
        <v>258</v>
      </c>
      <c r="F804" s="5">
        <v>0</v>
      </c>
      <c r="G804" s="5">
        <v>0</v>
      </c>
      <c r="H804" s="5">
        <v>0</v>
      </c>
      <c r="I804" s="5">
        <v>0</v>
      </c>
      <c r="J804" s="5">
        <v>0</v>
      </c>
      <c r="K804" s="5">
        <v>0</v>
      </c>
    </row>
    <row r="805" spans="2:11" hidden="1" x14ac:dyDescent="0.25">
      <c r="B805" s="3" t="s">
        <v>164</v>
      </c>
      <c r="C805" s="3" t="s">
        <v>267</v>
      </c>
      <c r="D805" s="3" t="s">
        <v>224</v>
      </c>
      <c r="E805" s="1" t="s">
        <v>281</v>
      </c>
      <c r="F805" s="5">
        <v>130278.99</v>
      </c>
      <c r="G805" s="5">
        <v>0</v>
      </c>
      <c r="H805" s="5">
        <v>130278.99</v>
      </c>
      <c r="I805" s="5">
        <v>14590.24</v>
      </c>
      <c r="J805" s="5">
        <v>82492.52</v>
      </c>
      <c r="K805" s="5">
        <v>82492.52</v>
      </c>
    </row>
    <row r="806" spans="2:11" hidden="1" x14ac:dyDescent="0.25">
      <c r="B806" s="3" t="s">
        <v>164</v>
      </c>
      <c r="C806" s="3" t="s">
        <v>267</v>
      </c>
      <c r="D806" s="3" t="s">
        <v>195</v>
      </c>
      <c r="E806" s="1" t="s">
        <v>280</v>
      </c>
      <c r="F806" s="5">
        <v>0</v>
      </c>
      <c r="G806" s="5">
        <v>0</v>
      </c>
      <c r="H806" s="5">
        <v>0</v>
      </c>
      <c r="I806" s="5">
        <v>0</v>
      </c>
      <c r="J806" s="5">
        <v>0</v>
      </c>
      <c r="K806" s="5">
        <v>0</v>
      </c>
    </row>
    <row r="807" spans="2:11" hidden="1" x14ac:dyDescent="0.25">
      <c r="B807" s="3" t="s">
        <v>164</v>
      </c>
      <c r="C807" s="3" t="s">
        <v>267</v>
      </c>
      <c r="D807" s="3" t="s">
        <v>237</v>
      </c>
      <c r="E807" s="1" t="s">
        <v>279</v>
      </c>
      <c r="F807" s="5">
        <v>140152.70000000001</v>
      </c>
      <c r="G807" s="5">
        <v>0</v>
      </c>
      <c r="H807" s="5">
        <v>140152.70000000001</v>
      </c>
      <c r="I807" s="5">
        <v>48311</v>
      </c>
      <c r="J807" s="5">
        <v>133062.42000000001</v>
      </c>
      <c r="K807" s="5">
        <v>133062.42000000001</v>
      </c>
    </row>
    <row r="808" spans="2:11" hidden="1" x14ac:dyDescent="0.25">
      <c r="B808" s="3" t="s">
        <v>164</v>
      </c>
      <c r="C808" s="3" t="s">
        <v>267</v>
      </c>
      <c r="D808" s="3" t="s">
        <v>173</v>
      </c>
      <c r="E808" s="1" t="s">
        <v>278</v>
      </c>
      <c r="F808" s="5">
        <v>26600</v>
      </c>
      <c r="G808" s="5">
        <v>0</v>
      </c>
      <c r="H808" s="5">
        <v>26600</v>
      </c>
      <c r="I808" s="5">
        <v>0</v>
      </c>
      <c r="J808" s="5">
        <v>0</v>
      </c>
      <c r="K808" s="5">
        <v>0</v>
      </c>
    </row>
    <row r="809" spans="2:11" hidden="1" x14ac:dyDescent="0.25">
      <c r="B809" s="3" t="s">
        <v>164</v>
      </c>
      <c r="C809" s="3" t="s">
        <v>267</v>
      </c>
      <c r="D809" s="3" t="s">
        <v>245</v>
      </c>
      <c r="E809" s="1" t="s">
        <v>277</v>
      </c>
      <c r="F809" s="5">
        <v>8258.68</v>
      </c>
      <c r="G809" s="5">
        <v>0</v>
      </c>
      <c r="H809" s="5">
        <v>8258.68</v>
      </c>
      <c r="I809" s="5">
        <v>3064.45</v>
      </c>
      <c r="J809" s="5">
        <v>6486.73</v>
      </c>
      <c r="K809" s="5">
        <v>6486.73</v>
      </c>
    </row>
    <row r="810" spans="2:11" x14ac:dyDescent="0.25">
      <c r="B810" s="3" t="s">
        <v>164</v>
      </c>
      <c r="C810" s="3" t="s">
        <v>267</v>
      </c>
      <c r="D810" s="3" t="s">
        <v>189</v>
      </c>
      <c r="E810" s="1" t="s">
        <v>276</v>
      </c>
      <c r="F810" s="5">
        <v>0</v>
      </c>
      <c r="G810" s="5">
        <v>48376.3</v>
      </c>
      <c r="H810" s="5">
        <v>48376.3</v>
      </c>
      <c r="I810" s="5">
        <v>48064.66</v>
      </c>
      <c r="J810" s="5">
        <v>48064.66</v>
      </c>
      <c r="K810" s="5">
        <v>48064.66</v>
      </c>
    </row>
    <row r="811" spans="2:11" hidden="1" x14ac:dyDescent="0.25">
      <c r="B811" s="3" t="s">
        <v>164</v>
      </c>
      <c r="C811" s="3" t="s">
        <v>267</v>
      </c>
      <c r="D811" s="3" t="s">
        <v>185</v>
      </c>
      <c r="E811" s="1" t="s">
        <v>275</v>
      </c>
      <c r="F811" s="5">
        <v>177944.68</v>
      </c>
      <c r="G811" s="5">
        <v>0</v>
      </c>
      <c r="H811" s="5">
        <v>177944.68</v>
      </c>
      <c r="I811" s="5">
        <v>0</v>
      </c>
      <c r="J811" s="5">
        <v>191071.56</v>
      </c>
      <c r="K811" s="5">
        <v>191071.56</v>
      </c>
    </row>
    <row r="812" spans="2:11" hidden="1" x14ac:dyDescent="0.25">
      <c r="B812" s="3" t="s">
        <v>164</v>
      </c>
      <c r="C812" s="3" t="s">
        <v>267</v>
      </c>
      <c r="D812" s="3" t="s">
        <v>183</v>
      </c>
      <c r="E812" s="1" t="s">
        <v>274</v>
      </c>
      <c r="F812" s="5">
        <v>5884.43</v>
      </c>
      <c r="G812" s="5">
        <v>0</v>
      </c>
      <c r="H812" s="5">
        <v>5884.43</v>
      </c>
      <c r="I812" s="5">
        <v>0</v>
      </c>
      <c r="J812" s="5">
        <v>5872.81</v>
      </c>
      <c r="K812" s="5">
        <v>5872.81</v>
      </c>
    </row>
    <row r="813" spans="2:11" hidden="1" x14ac:dyDescent="0.25">
      <c r="B813" s="3" t="s">
        <v>164</v>
      </c>
      <c r="C813" s="3" t="s">
        <v>267</v>
      </c>
      <c r="D813" s="3" t="s">
        <v>181</v>
      </c>
      <c r="E813" s="1" t="s">
        <v>273</v>
      </c>
      <c r="F813" s="5">
        <v>56116.93</v>
      </c>
      <c r="G813" s="5">
        <v>0</v>
      </c>
      <c r="H813" s="5">
        <v>56116.93</v>
      </c>
      <c r="I813" s="5">
        <v>0</v>
      </c>
      <c r="J813" s="5">
        <v>33157.89</v>
      </c>
      <c r="K813" s="5">
        <v>33157.89</v>
      </c>
    </row>
    <row r="814" spans="2:11" hidden="1" x14ac:dyDescent="0.25">
      <c r="B814" s="3" t="s">
        <v>164</v>
      </c>
      <c r="C814" s="3" t="s">
        <v>267</v>
      </c>
      <c r="D814" s="3" t="s">
        <v>179</v>
      </c>
      <c r="E814" s="1" t="s">
        <v>272</v>
      </c>
      <c r="F814" s="5">
        <v>25002.89</v>
      </c>
      <c r="G814" s="5">
        <v>0</v>
      </c>
      <c r="H814" s="5">
        <v>25002.89</v>
      </c>
      <c r="I814" s="5">
        <v>0</v>
      </c>
      <c r="J814" s="5">
        <v>0</v>
      </c>
      <c r="K814" s="5">
        <v>0</v>
      </c>
    </row>
    <row r="815" spans="2:11" hidden="1" x14ac:dyDescent="0.25">
      <c r="B815" s="3" t="s">
        <v>164</v>
      </c>
      <c r="C815" s="3" t="s">
        <v>267</v>
      </c>
      <c r="D815" s="3" t="s">
        <v>205</v>
      </c>
      <c r="E815" s="1" t="s">
        <v>271</v>
      </c>
      <c r="F815" s="5">
        <v>7060.95</v>
      </c>
      <c r="G815" s="5">
        <v>0</v>
      </c>
      <c r="H815" s="5">
        <v>7060.95</v>
      </c>
      <c r="I815" s="5">
        <v>2059.59</v>
      </c>
      <c r="J815" s="5">
        <v>2059.59</v>
      </c>
      <c r="K815" s="5">
        <v>2059.59</v>
      </c>
    </row>
    <row r="816" spans="2:11" hidden="1" x14ac:dyDescent="0.25">
      <c r="B816" s="3" t="s">
        <v>164</v>
      </c>
      <c r="C816" s="3" t="s">
        <v>267</v>
      </c>
      <c r="D816" s="3" t="s">
        <v>197</v>
      </c>
      <c r="E816" s="1" t="s">
        <v>270</v>
      </c>
      <c r="F816" s="5">
        <v>780</v>
      </c>
      <c r="G816" s="5">
        <v>0</v>
      </c>
      <c r="H816" s="5">
        <v>780</v>
      </c>
      <c r="I816" s="5">
        <v>457.67</v>
      </c>
      <c r="J816" s="5">
        <v>1228.0999999999999</v>
      </c>
      <c r="K816" s="5">
        <v>1228.0999999999999</v>
      </c>
    </row>
    <row r="817" spans="2:11" hidden="1" x14ac:dyDescent="0.25">
      <c r="B817" s="3" t="s">
        <v>164</v>
      </c>
      <c r="C817" s="3" t="s">
        <v>267</v>
      </c>
      <c r="D817" s="3" t="s">
        <v>269</v>
      </c>
      <c r="E817" s="1" t="s">
        <v>268</v>
      </c>
      <c r="F817" s="5">
        <v>26900</v>
      </c>
      <c r="G817" s="5">
        <v>0</v>
      </c>
      <c r="H817" s="5">
        <v>26900</v>
      </c>
      <c r="I817" s="5">
        <v>19988.47</v>
      </c>
      <c r="J817" s="5">
        <v>19988.47</v>
      </c>
      <c r="K817" s="5">
        <v>19988.47</v>
      </c>
    </row>
    <row r="818" spans="2:11" hidden="1" x14ac:dyDescent="0.25">
      <c r="B818" s="3" t="s">
        <v>164</v>
      </c>
      <c r="C818" s="3" t="s">
        <v>267</v>
      </c>
      <c r="D818" s="3" t="s">
        <v>266</v>
      </c>
      <c r="E818" s="1" t="s">
        <v>265</v>
      </c>
      <c r="F818" s="5">
        <v>7875</v>
      </c>
      <c r="G818" s="5">
        <v>0</v>
      </c>
      <c r="H818" s="5">
        <v>7875</v>
      </c>
      <c r="I818" s="5">
        <v>7875</v>
      </c>
      <c r="J818" s="5">
        <v>7875</v>
      </c>
      <c r="K818" s="5">
        <v>7875</v>
      </c>
    </row>
    <row r="819" spans="2:11" hidden="1" x14ac:dyDescent="0.25">
      <c r="B819" s="3" t="s">
        <v>164</v>
      </c>
      <c r="C819" s="3" t="s">
        <v>261</v>
      </c>
      <c r="D819" s="3" t="s">
        <v>197</v>
      </c>
      <c r="E819" s="1" t="s">
        <v>264</v>
      </c>
      <c r="F819" s="5">
        <v>0</v>
      </c>
      <c r="G819" s="5">
        <v>0</v>
      </c>
      <c r="H819" s="5">
        <v>0</v>
      </c>
      <c r="I819" s="5">
        <v>0</v>
      </c>
      <c r="J819" s="5">
        <v>0</v>
      </c>
      <c r="K819" s="5">
        <v>0</v>
      </c>
    </row>
    <row r="820" spans="2:11" hidden="1" x14ac:dyDescent="0.25">
      <c r="B820" s="3" t="s">
        <v>164</v>
      </c>
      <c r="C820" s="3" t="s">
        <v>261</v>
      </c>
      <c r="D820" s="3" t="s">
        <v>224</v>
      </c>
      <c r="E820" s="1" t="s">
        <v>263</v>
      </c>
      <c r="F820" s="5">
        <v>0</v>
      </c>
      <c r="G820" s="5">
        <v>0</v>
      </c>
      <c r="H820" s="5">
        <v>0</v>
      </c>
      <c r="I820" s="5">
        <v>141447.94</v>
      </c>
      <c r="J820" s="5">
        <v>141447.94</v>
      </c>
      <c r="K820" s="5">
        <v>141447.94</v>
      </c>
    </row>
    <row r="821" spans="2:11" hidden="1" x14ac:dyDescent="0.25">
      <c r="B821" s="3" t="s">
        <v>164</v>
      </c>
      <c r="C821" s="3" t="s">
        <v>261</v>
      </c>
      <c r="D821" s="3" t="s">
        <v>173</v>
      </c>
      <c r="E821" s="1" t="s">
        <v>262</v>
      </c>
      <c r="F821" s="5">
        <v>0</v>
      </c>
      <c r="G821" s="5">
        <v>0</v>
      </c>
      <c r="H821" s="5">
        <v>0</v>
      </c>
      <c r="I821" s="5">
        <v>1399.37</v>
      </c>
      <c r="J821" s="5">
        <v>1399.37</v>
      </c>
      <c r="K821" s="5">
        <v>1399.37</v>
      </c>
    </row>
    <row r="822" spans="2:11" hidden="1" x14ac:dyDescent="0.25">
      <c r="B822" s="3" t="s">
        <v>164</v>
      </c>
      <c r="C822" s="3" t="s">
        <v>261</v>
      </c>
      <c r="D822" s="3" t="s">
        <v>245</v>
      </c>
      <c r="E822" s="1" t="s">
        <v>260</v>
      </c>
      <c r="F822" s="5">
        <v>0</v>
      </c>
      <c r="G822" s="5">
        <v>0</v>
      </c>
      <c r="H822" s="5">
        <v>0</v>
      </c>
      <c r="I822" s="5">
        <v>2000</v>
      </c>
      <c r="J822" s="5">
        <v>2000</v>
      </c>
      <c r="K822" s="5">
        <v>2000</v>
      </c>
    </row>
    <row r="823" spans="2:11" hidden="1" x14ac:dyDescent="0.25">
      <c r="B823" s="3" t="s">
        <v>164</v>
      </c>
      <c r="C823" s="3" t="s">
        <v>259</v>
      </c>
      <c r="D823" s="3" t="s">
        <v>177</v>
      </c>
      <c r="E823" s="1" t="s">
        <v>258</v>
      </c>
      <c r="F823" s="5">
        <v>0</v>
      </c>
      <c r="G823" s="5">
        <v>0</v>
      </c>
      <c r="H823" s="5">
        <v>0</v>
      </c>
      <c r="I823" s="5">
        <v>0</v>
      </c>
      <c r="J823" s="5">
        <v>2914.68</v>
      </c>
      <c r="K823" s="5">
        <v>2914.68</v>
      </c>
    </row>
    <row r="824" spans="2:11" hidden="1" x14ac:dyDescent="0.25">
      <c r="B824" s="3" t="s">
        <v>164</v>
      </c>
      <c r="C824" s="3" t="s">
        <v>243</v>
      </c>
      <c r="D824" s="3" t="s">
        <v>257</v>
      </c>
      <c r="E824" s="1" t="s">
        <v>256</v>
      </c>
      <c r="F824" s="5">
        <v>0</v>
      </c>
      <c r="G824" s="5">
        <v>0</v>
      </c>
      <c r="H824" s="5">
        <v>0</v>
      </c>
      <c r="I824" s="5">
        <v>0</v>
      </c>
      <c r="J824" s="5">
        <v>0</v>
      </c>
      <c r="K824" s="5">
        <v>0</v>
      </c>
    </row>
    <row r="825" spans="2:11" hidden="1" x14ac:dyDescent="0.25">
      <c r="B825" s="3" t="s">
        <v>164</v>
      </c>
      <c r="C825" s="3" t="s">
        <v>243</v>
      </c>
      <c r="D825" s="3" t="s">
        <v>255</v>
      </c>
      <c r="E825" s="1" t="s">
        <v>254</v>
      </c>
      <c r="F825" s="5">
        <v>0</v>
      </c>
      <c r="G825" s="5">
        <v>0</v>
      </c>
      <c r="H825" s="5">
        <v>0</v>
      </c>
      <c r="I825" s="5">
        <v>0</v>
      </c>
      <c r="J825" s="5">
        <v>0</v>
      </c>
      <c r="K825" s="5">
        <v>0</v>
      </c>
    </row>
    <row r="826" spans="2:11" hidden="1" x14ac:dyDescent="0.25">
      <c r="B826" s="3" t="s">
        <v>164</v>
      </c>
      <c r="C826" s="3" t="s">
        <v>243</v>
      </c>
      <c r="D826" s="3" t="s">
        <v>179</v>
      </c>
      <c r="E826" s="1" t="s">
        <v>253</v>
      </c>
      <c r="F826" s="5">
        <v>380000</v>
      </c>
      <c r="G826" s="5">
        <v>0</v>
      </c>
      <c r="H826" s="5">
        <v>380000</v>
      </c>
      <c r="I826" s="5">
        <v>0</v>
      </c>
      <c r="J826" s="5">
        <v>58851.85</v>
      </c>
      <c r="K826" s="5">
        <v>58851.85</v>
      </c>
    </row>
    <row r="827" spans="2:11" hidden="1" x14ac:dyDescent="0.25">
      <c r="B827" s="3" t="s">
        <v>164</v>
      </c>
      <c r="C827" s="3" t="s">
        <v>243</v>
      </c>
      <c r="D827" s="3" t="s">
        <v>197</v>
      </c>
      <c r="E827" s="1" t="s">
        <v>252</v>
      </c>
      <c r="F827" s="5">
        <v>0</v>
      </c>
      <c r="G827" s="5">
        <v>0</v>
      </c>
      <c r="H827" s="5">
        <v>0</v>
      </c>
      <c r="I827" s="5">
        <v>0</v>
      </c>
      <c r="J827" s="5">
        <v>0</v>
      </c>
      <c r="K827" s="5">
        <v>0</v>
      </c>
    </row>
    <row r="828" spans="2:11" hidden="1" x14ac:dyDescent="0.25">
      <c r="B828" s="3" t="s">
        <v>164</v>
      </c>
      <c r="C828" s="3" t="s">
        <v>243</v>
      </c>
      <c r="D828" s="3" t="s">
        <v>251</v>
      </c>
      <c r="E828" s="1" t="s">
        <v>250</v>
      </c>
      <c r="F828" s="5">
        <v>0</v>
      </c>
      <c r="G828" s="5">
        <v>0</v>
      </c>
      <c r="H828" s="5">
        <v>0</v>
      </c>
      <c r="I828" s="5">
        <v>7.1</v>
      </c>
      <c r="J828" s="5">
        <v>7.1</v>
      </c>
      <c r="K828" s="5">
        <v>7.1</v>
      </c>
    </row>
    <row r="829" spans="2:11" hidden="1" x14ac:dyDescent="0.25">
      <c r="B829" s="3" t="s">
        <v>164</v>
      </c>
      <c r="C829" s="3" t="s">
        <v>243</v>
      </c>
      <c r="D829" s="3" t="s">
        <v>224</v>
      </c>
      <c r="E829" s="1" t="s">
        <v>249</v>
      </c>
      <c r="F829" s="5">
        <v>1426000</v>
      </c>
      <c r="G829" s="5">
        <v>0</v>
      </c>
      <c r="H829" s="5">
        <v>1426000</v>
      </c>
      <c r="I829" s="5">
        <v>1272572.82</v>
      </c>
      <c r="J829" s="5">
        <v>1566022.02</v>
      </c>
      <c r="K829" s="5">
        <v>1566022.02</v>
      </c>
    </row>
    <row r="830" spans="2:11" hidden="1" x14ac:dyDescent="0.25">
      <c r="B830" s="3" t="s">
        <v>164</v>
      </c>
      <c r="C830" s="3" t="s">
        <v>243</v>
      </c>
      <c r="D830" s="3" t="s">
        <v>173</v>
      </c>
      <c r="E830" s="1" t="s">
        <v>248</v>
      </c>
      <c r="F830" s="5">
        <v>0</v>
      </c>
      <c r="G830" s="5">
        <v>0</v>
      </c>
      <c r="H830" s="5">
        <v>0</v>
      </c>
      <c r="I830" s="5">
        <v>17787</v>
      </c>
      <c r="J830" s="5">
        <v>17787</v>
      </c>
      <c r="K830" s="5">
        <v>17787</v>
      </c>
    </row>
    <row r="831" spans="2:11" hidden="1" x14ac:dyDescent="0.25">
      <c r="B831" s="3" t="s">
        <v>164</v>
      </c>
      <c r="C831" s="3" t="s">
        <v>243</v>
      </c>
      <c r="D831" s="3" t="s">
        <v>247</v>
      </c>
      <c r="E831" s="1" t="s">
        <v>246</v>
      </c>
      <c r="F831" s="5">
        <v>37500</v>
      </c>
      <c r="G831" s="5">
        <v>0</v>
      </c>
      <c r="H831" s="5">
        <v>37500</v>
      </c>
      <c r="I831" s="5">
        <v>30773.97</v>
      </c>
      <c r="J831" s="5">
        <v>30773.97</v>
      </c>
      <c r="K831" s="5">
        <v>30773.97</v>
      </c>
    </row>
    <row r="832" spans="2:11" hidden="1" x14ac:dyDescent="0.25">
      <c r="B832" s="3" t="s">
        <v>164</v>
      </c>
      <c r="C832" s="3" t="s">
        <v>243</v>
      </c>
      <c r="D832" s="3" t="s">
        <v>245</v>
      </c>
      <c r="E832" s="1" t="s">
        <v>244</v>
      </c>
      <c r="F832" s="5">
        <v>0</v>
      </c>
      <c r="G832" s="5">
        <v>0</v>
      </c>
      <c r="H832" s="5">
        <v>0</v>
      </c>
      <c r="I832" s="5">
        <v>10500</v>
      </c>
      <c r="J832" s="5">
        <v>10500</v>
      </c>
      <c r="K832" s="5">
        <v>10500</v>
      </c>
    </row>
    <row r="833" spans="2:11" hidden="1" x14ac:dyDescent="0.25">
      <c r="B833" s="3" t="s">
        <v>164</v>
      </c>
      <c r="C833" s="3" t="s">
        <v>243</v>
      </c>
      <c r="D833" s="3" t="s">
        <v>226</v>
      </c>
      <c r="E833" s="1" t="s">
        <v>242</v>
      </c>
      <c r="F833" s="5">
        <v>53183</v>
      </c>
      <c r="G833" s="5">
        <v>0</v>
      </c>
      <c r="H833" s="5">
        <v>53183</v>
      </c>
      <c r="I833" s="5">
        <v>47230.13</v>
      </c>
      <c r="J833" s="5">
        <v>47230.13</v>
      </c>
      <c r="K833" s="5">
        <v>47230.13</v>
      </c>
    </row>
    <row r="834" spans="2:11" hidden="1" x14ac:dyDescent="0.25">
      <c r="B834" s="3" t="s">
        <v>164</v>
      </c>
      <c r="C834" s="3" t="s">
        <v>227</v>
      </c>
      <c r="D834" s="3" t="s">
        <v>241</v>
      </c>
      <c r="E834" s="1" t="s">
        <v>240</v>
      </c>
      <c r="F834" s="5">
        <v>0</v>
      </c>
      <c r="G834" s="5">
        <v>0</v>
      </c>
      <c r="H834" s="5">
        <v>0</v>
      </c>
      <c r="I834" s="5">
        <v>0</v>
      </c>
      <c r="J834" s="5">
        <v>1548.57</v>
      </c>
      <c r="K834" s="5">
        <v>1548.57</v>
      </c>
    </row>
    <row r="835" spans="2:11" hidden="1" x14ac:dyDescent="0.25">
      <c r="B835" s="3" t="s">
        <v>164</v>
      </c>
      <c r="C835" s="3" t="s">
        <v>227</v>
      </c>
      <c r="D835" s="3" t="s">
        <v>239</v>
      </c>
      <c r="E835" s="1" t="s">
        <v>238</v>
      </c>
      <c r="F835" s="5">
        <v>4500</v>
      </c>
      <c r="G835" s="5">
        <v>0</v>
      </c>
      <c r="H835" s="5">
        <v>4500</v>
      </c>
      <c r="I835" s="5">
        <v>0</v>
      </c>
      <c r="J835" s="5">
        <v>2873.11</v>
      </c>
      <c r="K835" s="5">
        <v>2873.11</v>
      </c>
    </row>
    <row r="836" spans="2:11" hidden="1" x14ac:dyDescent="0.25">
      <c r="B836" s="3" t="s">
        <v>164</v>
      </c>
      <c r="C836" s="3" t="s">
        <v>227</v>
      </c>
      <c r="D836" s="3" t="s">
        <v>237</v>
      </c>
      <c r="E836" s="1" t="s">
        <v>236</v>
      </c>
      <c r="F836" s="5">
        <v>11000</v>
      </c>
      <c r="G836" s="5">
        <v>0</v>
      </c>
      <c r="H836" s="5">
        <v>11000</v>
      </c>
      <c r="I836" s="5">
        <v>0</v>
      </c>
      <c r="J836" s="5">
        <v>1502.85</v>
      </c>
      <c r="K836" s="5">
        <v>1502.85</v>
      </c>
    </row>
    <row r="837" spans="2:11" hidden="1" x14ac:dyDescent="0.25">
      <c r="B837" s="3" t="s">
        <v>164</v>
      </c>
      <c r="C837" s="3" t="s">
        <v>227</v>
      </c>
      <c r="D837" s="3" t="s">
        <v>185</v>
      </c>
      <c r="E837" s="1" t="s">
        <v>235</v>
      </c>
      <c r="F837" s="5">
        <v>367745.18</v>
      </c>
      <c r="G837" s="5">
        <v>-20000</v>
      </c>
      <c r="H837" s="5">
        <v>347745.18</v>
      </c>
      <c r="I837" s="5">
        <v>0</v>
      </c>
      <c r="J837" s="5">
        <v>296102.09000000003</v>
      </c>
      <c r="K837" s="5">
        <v>296102.09000000003</v>
      </c>
    </row>
    <row r="838" spans="2:11" hidden="1" x14ac:dyDescent="0.25">
      <c r="B838" s="3" t="s">
        <v>164</v>
      </c>
      <c r="C838" s="3" t="s">
        <v>227</v>
      </c>
      <c r="D838" s="3" t="s">
        <v>183</v>
      </c>
      <c r="E838" s="1" t="s">
        <v>234</v>
      </c>
      <c r="F838" s="5">
        <v>5991.63</v>
      </c>
      <c r="G838" s="5">
        <v>0</v>
      </c>
      <c r="H838" s="5">
        <v>5991.63</v>
      </c>
      <c r="I838" s="5">
        <v>0</v>
      </c>
      <c r="J838" s="5">
        <v>11327.16</v>
      </c>
      <c r="K838" s="5">
        <v>11327.16</v>
      </c>
    </row>
    <row r="839" spans="2:11" hidden="1" x14ac:dyDescent="0.25">
      <c r="B839" s="3" t="s">
        <v>164</v>
      </c>
      <c r="C839" s="3" t="s">
        <v>227</v>
      </c>
      <c r="D839" s="3" t="s">
        <v>181</v>
      </c>
      <c r="E839" s="1" t="s">
        <v>233</v>
      </c>
      <c r="F839" s="5">
        <v>105721.48</v>
      </c>
      <c r="G839" s="5">
        <v>0</v>
      </c>
      <c r="H839" s="5">
        <v>105721.48</v>
      </c>
      <c r="I839" s="5">
        <v>0</v>
      </c>
      <c r="J839" s="5">
        <v>74870.570000000007</v>
      </c>
      <c r="K839" s="5">
        <v>74870.570000000007</v>
      </c>
    </row>
    <row r="840" spans="2:11" hidden="1" x14ac:dyDescent="0.25">
      <c r="B840" s="3" t="s">
        <v>164</v>
      </c>
      <c r="C840" s="3" t="s">
        <v>227</v>
      </c>
      <c r="D840" s="3" t="s">
        <v>232</v>
      </c>
      <c r="E840" s="1" t="s">
        <v>231</v>
      </c>
      <c r="F840" s="5">
        <v>4000</v>
      </c>
      <c r="G840" s="5">
        <v>0</v>
      </c>
      <c r="H840" s="5">
        <v>4000</v>
      </c>
      <c r="I840" s="5">
        <v>0</v>
      </c>
      <c r="J840" s="5">
        <v>0</v>
      </c>
      <c r="K840" s="5">
        <v>0</v>
      </c>
    </row>
    <row r="841" spans="2:11" hidden="1" x14ac:dyDescent="0.25">
      <c r="B841" s="3" t="s">
        <v>164</v>
      </c>
      <c r="C841" s="3" t="s">
        <v>227</v>
      </c>
      <c r="D841" s="3" t="s">
        <v>179</v>
      </c>
      <c r="E841" s="1" t="s">
        <v>230</v>
      </c>
      <c r="F841" s="5">
        <v>1500</v>
      </c>
      <c r="G841" s="5">
        <v>0</v>
      </c>
      <c r="H841" s="5">
        <v>1500</v>
      </c>
      <c r="I841" s="5">
        <v>0</v>
      </c>
      <c r="J841" s="5">
        <v>0</v>
      </c>
      <c r="K841" s="5">
        <v>0</v>
      </c>
    </row>
    <row r="842" spans="2:11" hidden="1" x14ac:dyDescent="0.25">
      <c r="B842" s="3" t="s">
        <v>164</v>
      </c>
      <c r="C842" s="3" t="s">
        <v>227</v>
      </c>
      <c r="D842" s="3" t="s">
        <v>197</v>
      </c>
      <c r="E842" s="1" t="s">
        <v>229</v>
      </c>
      <c r="F842" s="5">
        <v>5000</v>
      </c>
      <c r="G842" s="5">
        <v>0</v>
      </c>
      <c r="H842" s="5">
        <v>5000</v>
      </c>
      <c r="I842" s="5">
        <v>774.4</v>
      </c>
      <c r="J842" s="5">
        <v>4404.1000000000004</v>
      </c>
      <c r="K842" s="5">
        <v>4404.1000000000004</v>
      </c>
    </row>
    <row r="843" spans="2:11" hidden="1" x14ac:dyDescent="0.25">
      <c r="B843" s="3" t="s">
        <v>164</v>
      </c>
      <c r="C843" s="3" t="s">
        <v>227</v>
      </c>
      <c r="D843" s="3" t="s">
        <v>173</v>
      </c>
      <c r="E843" s="1" t="s">
        <v>228</v>
      </c>
      <c r="F843" s="5">
        <v>303000</v>
      </c>
      <c r="G843" s="5">
        <v>0</v>
      </c>
      <c r="H843" s="5">
        <v>303000</v>
      </c>
      <c r="I843" s="5">
        <v>109598.44</v>
      </c>
      <c r="J843" s="5">
        <v>274146.07</v>
      </c>
      <c r="K843" s="5">
        <v>274146.07</v>
      </c>
    </row>
    <row r="844" spans="2:11" hidden="1" x14ac:dyDescent="0.25">
      <c r="B844" s="3" t="s">
        <v>164</v>
      </c>
      <c r="C844" s="3" t="s">
        <v>227</v>
      </c>
      <c r="D844" s="3" t="s">
        <v>226</v>
      </c>
      <c r="E844" s="1" t="s">
        <v>225</v>
      </c>
      <c r="F844" s="5">
        <v>300000</v>
      </c>
      <c r="G844" s="5">
        <v>0</v>
      </c>
      <c r="H844" s="5">
        <v>300000</v>
      </c>
      <c r="I844" s="5">
        <v>300000</v>
      </c>
      <c r="J844" s="5">
        <v>300000</v>
      </c>
      <c r="K844" s="5">
        <v>300000</v>
      </c>
    </row>
    <row r="845" spans="2:11" hidden="1" x14ac:dyDescent="0.25">
      <c r="B845" s="3" t="s">
        <v>164</v>
      </c>
      <c r="C845" s="3" t="s">
        <v>221</v>
      </c>
      <c r="D845" s="3" t="s">
        <v>224</v>
      </c>
      <c r="E845" s="1" t="s">
        <v>223</v>
      </c>
      <c r="F845" s="5">
        <v>38000</v>
      </c>
      <c r="G845" s="5">
        <v>0</v>
      </c>
      <c r="H845" s="5">
        <v>38000</v>
      </c>
      <c r="I845" s="5">
        <v>91781.46</v>
      </c>
      <c r="J845" s="5">
        <v>260221.8</v>
      </c>
      <c r="K845" s="5">
        <v>260221.8</v>
      </c>
    </row>
    <row r="846" spans="2:11" hidden="1" x14ac:dyDescent="0.25">
      <c r="B846" s="3" t="s">
        <v>164</v>
      </c>
      <c r="C846" s="3" t="s">
        <v>221</v>
      </c>
      <c r="D846" s="3" t="s">
        <v>173</v>
      </c>
      <c r="E846" s="1" t="s">
        <v>222</v>
      </c>
      <c r="F846" s="5">
        <v>510000</v>
      </c>
      <c r="G846" s="5">
        <v>0</v>
      </c>
      <c r="H846" s="5">
        <v>510000</v>
      </c>
      <c r="I846" s="5">
        <v>232218.82</v>
      </c>
      <c r="J846" s="5">
        <v>232218.82</v>
      </c>
      <c r="K846" s="5">
        <v>232218.82</v>
      </c>
    </row>
    <row r="847" spans="2:11" hidden="1" x14ac:dyDescent="0.25">
      <c r="B847" s="3" t="s">
        <v>164</v>
      </c>
      <c r="C847" s="3" t="s">
        <v>221</v>
      </c>
      <c r="D847" s="3" t="s">
        <v>220</v>
      </c>
      <c r="E847" s="1" t="s">
        <v>219</v>
      </c>
      <c r="F847" s="5">
        <v>0</v>
      </c>
      <c r="G847" s="5">
        <v>0</v>
      </c>
      <c r="H847" s="5">
        <v>0</v>
      </c>
      <c r="I847" s="5">
        <v>0</v>
      </c>
      <c r="J847" s="5">
        <v>0</v>
      </c>
      <c r="K847" s="5">
        <v>0</v>
      </c>
    </row>
    <row r="848" spans="2:11" hidden="1" x14ac:dyDescent="0.25">
      <c r="B848" s="3" t="s">
        <v>164</v>
      </c>
      <c r="C848" s="3" t="s">
        <v>211</v>
      </c>
      <c r="D848" s="3" t="s">
        <v>197</v>
      </c>
      <c r="E848" s="1" t="s">
        <v>218</v>
      </c>
      <c r="F848" s="5">
        <v>10000</v>
      </c>
      <c r="G848" s="5">
        <v>0</v>
      </c>
      <c r="H848" s="5">
        <v>10000</v>
      </c>
      <c r="I848" s="5">
        <v>6043.5</v>
      </c>
      <c r="J848" s="5">
        <v>16290.14</v>
      </c>
      <c r="K848" s="5">
        <v>16290.14</v>
      </c>
    </row>
    <row r="849" spans="2:11" hidden="1" x14ac:dyDescent="0.25">
      <c r="B849" s="3" t="s">
        <v>164</v>
      </c>
      <c r="C849" s="3" t="s">
        <v>211</v>
      </c>
      <c r="D849" s="3" t="s">
        <v>173</v>
      </c>
      <c r="E849" s="1" t="s">
        <v>217</v>
      </c>
      <c r="F849" s="5">
        <v>181000</v>
      </c>
      <c r="G849" s="5">
        <v>0</v>
      </c>
      <c r="H849" s="5">
        <v>181000</v>
      </c>
      <c r="I849" s="5">
        <v>13147.95</v>
      </c>
      <c r="J849" s="5">
        <v>127334.14</v>
      </c>
      <c r="K849" s="5">
        <v>127334.14</v>
      </c>
    </row>
    <row r="850" spans="2:11" hidden="1" x14ac:dyDescent="0.25">
      <c r="B850" s="3" t="s">
        <v>164</v>
      </c>
      <c r="C850" s="3" t="s">
        <v>211</v>
      </c>
      <c r="D850" s="3" t="s">
        <v>185</v>
      </c>
      <c r="E850" s="1" t="s">
        <v>216</v>
      </c>
      <c r="F850" s="5">
        <v>1137944.73</v>
      </c>
      <c r="G850" s="5">
        <v>-20000</v>
      </c>
      <c r="H850" s="5">
        <v>1117944.73</v>
      </c>
      <c r="I850" s="5">
        <v>0</v>
      </c>
      <c r="J850" s="5">
        <v>1097928.68</v>
      </c>
      <c r="K850" s="5">
        <v>1097928.68</v>
      </c>
    </row>
    <row r="851" spans="2:11" hidden="1" x14ac:dyDescent="0.25">
      <c r="B851" s="3" t="s">
        <v>164</v>
      </c>
      <c r="C851" s="3" t="s">
        <v>211</v>
      </c>
      <c r="D851" s="3" t="s">
        <v>183</v>
      </c>
      <c r="E851" s="1" t="s">
        <v>215</v>
      </c>
      <c r="F851" s="5">
        <v>68282.77</v>
      </c>
      <c r="G851" s="5">
        <v>0</v>
      </c>
      <c r="H851" s="5">
        <v>68282.77</v>
      </c>
      <c r="I851" s="5">
        <v>0</v>
      </c>
      <c r="J851" s="5">
        <v>66319.64</v>
      </c>
      <c r="K851" s="5">
        <v>66319.64</v>
      </c>
    </row>
    <row r="852" spans="2:11" hidden="1" x14ac:dyDescent="0.25">
      <c r="B852" s="3" t="s">
        <v>164</v>
      </c>
      <c r="C852" s="3" t="s">
        <v>211</v>
      </c>
      <c r="D852" s="3" t="s">
        <v>181</v>
      </c>
      <c r="E852" s="1" t="s">
        <v>214</v>
      </c>
      <c r="F852" s="5">
        <v>341489.54</v>
      </c>
      <c r="G852" s="5">
        <v>0</v>
      </c>
      <c r="H852" s="5">
        <v>341489.54</v>
      </c>
      <c r="I852" s="5">
        <v>0</v>
      </c>
      <c r="J852" s="5">
        <v>308720.02</v>
      </c>
      <c r="K852" s="5">
        <v>308720.02</v>
      </c>
    </row>
    <row r="853" spans="2:11" hidden="1" x14ac:dyDescent="0.25">
      <c r="B853" s="3" t="s">
        <v>164</v>
      </c>
      <c r="C853" s="3" t="s">
        <v>211</v>
      </c>
      <c r="D853" s="3" t="s">
        <v>213</v>
      </c>
      <c r="E853" s="1" t="s">
        <v>212</v>
      </c>
      <c r="F853" s="5">
        <v>2500</v>
      </c>
      <c r="G853" s="5">
        <v>0</v>
      </c>
      <c r="H853" s="5">
        <v>2500</v>
      </c>
      <c r="I853" s="5">
        <v>0</v>
      </c>
      <c r="J853" s="5">
        <v>0</v>
      </c>
      <c r="K853" s="5">
        <v>0</v>
      </c>
    </row>
    <row r="854" spans="2:11" hidden="1" x14ac:dyDescent="0.25">
      <c r="B854" s="3" t="s">
        <v>164</v>
      </c>
      <c r="C854" s="3" t="s">
        <v>211</v>
      </c>
      <c r="D854" s="3" t="s">
        <v>177</v>
      </c>
      <c r="E854" s="1" t="s">
        <v>210</v>
      </c>
      <c r="F854" s="5">
        <v>62000</v>
      </c>
      <c r="G854" s="5">
        <v>0</v>
      </c>
      <c r="H854" s="5">
        <v>62000</v>
      </c>
      <c r="I854" s="5">
        <v>0</v>
      </c>
      <c r="J854" s="5">
        <v>0</v>
      </c>
      <c r="K854" s="5">
        <v>0</v>
      </c>
    </row>
    <row r="855" spans="2:11" hidden="1" x14ac:dyDescent="0.25">
      <c r="B855" s="3" t="s">
        <v>164</v>
      </c>
      <c r="C855" s="3" t="s">
        <v>167</v>
      </c>
      <c r="D855" s="3" t="s">
        <v>209</v>
      </c>
      <c r="E855" s="1" t="s">
        <v>208</v>
      </c>
      <c r="F855" s="5">
        <v>126951.2</v>
      </c>
      <c r="G855" s="5">
        <v>0</v>
      </c>
      <c r="H855" s="5">
        <v>126951.2</v>
      </c>
      <c r="I855" s="5">
        <v>9514.07</v>
      </c>
      <c r="J855" s="5">
        <v>23367.84</v>
      </c>
      <c r="K855" s="5">
        <v>23367.84</v>
      </c>
    </row>
    <row r="856" spans="2:11" hidden="1" x14ac:dyDescent="0.25">
      <c r="B856" s="3" t="s">
        <v>164</v>
      </c>
      <c r="C856" s="3" t="s">
        <v>167</v>
      </c>
      <c r="D856" s="3" t="s">
        <v>207</v>
      </c>
      <c r="E856" s="1" t="s">
        <v>206</v>
      </c>
      <c r="F856" s="5">
        <v>125000</v>
      </c>
      <c r="G856" s="5">
        <v>54086.81</v>
      </c>
      <c r="H856" s="5">
        <v>179086.81</v>
      </c>
      <c r="I856" s="5">
        <v>113033.16</v>
      </c>
      <c r="J856" s="5">
        <v>190740.1</v>
      </c>
      <c r="K856" s="5">
        <v>190740.1</v>
      </c>
    </row>
    <row r="857" spans="2:11" hidden="1" x14ac:dyDescent="0.25">
      <c r="B857" s="3" t="s">
        <v>164</v>
      </c>
      <c r="C857" s="3" t="s">
        <v>167</v>
      </c>
      <c r="D857" s="3" t="s">
        <v>205</v>
      </c>
      <c r="E857" s="1" t="s">
        <v>204</v>
      </c>
      <c r="F857" s="5">
        <v>100000</v>
      </c>
      <c r="G857" s="5">
        <v>0</v>
      </c>
      <c r="H857" s="5">
        <v>100000</v>
      </c>
      <c r="I857" s="5">
        <v>683.65</v>
      </c>
      <c r="J857" s="5">
        <v>2333.35</v>
      </c>
      <c r="K857" s="5">
        <v>2333.35</v>
      </c>
    </row>
    <row r="858" spans="2:11" hidden="1" x14ac:dyDescent="0.25">
      <c r="B858" s="3" t="s">
        <v>164</v>
      </c>
      <c r="C858" s="3" t="s">
        <v>167</v>
      </c>
      <c r="D858" s="3" t="s">
        <v>203</v>
      </c>
      <c r="E858" s="1" t="s">
        <v>202</v>
      </c>
      <c r="F858" s="5">
        <v>0</v>
      </c>
      <c r="G858" s="5">
        <v>0</v>
      </c>
      <c r="H858" s="5">
        <v>0</v>
      </c>
      <c r="I858" s="5">
        <v>0</v>
      </c>
      <c r="J858" s="5">
        <v>0</v>
      </c>
      <c r="K858" s="5">
        <v>0</v>
      </c>
    </row>
    <row r="859" spans="2:11" hidden="1" x14ac:dyDescent="0.25">
      <c r="B859" s="3" t="s">
        <v>164</v>
      </c>
      <c r="C859" s="3" t="s">
        <v>167</v>
      </c>
      <c r="D859" s="3" t="s">
        <v>201</v>
      </c>
      <c r="E859" s="1" t="s">
        <v>200</v>
      </c>
      <c r="F859" s="5">
        <v>710000</v>
      </c>
      <c r="G859" s="5">
        <v>0</v>
      </c>
      <c r="H859" s="5">
        <v>710000</v>
      </c>
      <c r="I859" s="5">
        <v>181673.06</v>
      </c>
      <c r="J859" s="5">
        <v>536673.06000000006</v>
      </c>
      <c r="K859" s="5">
        <v>536673.06000000006</v>
      </c>
    </row>
    <row r="860" spans="2:11" hidden="1" x14ac:dyDescent="0.25">
      <c r="B860" s="3" t="s">
        <v>164</v>
      </c>
      <c r="C860" s="3" t="s">
        <v>167</v>
      </c>
      <c r="D860" s="3" t="s">
        <v>199</v>
      </c>
      <c r="E860" s="1" t="s">
        <v>198</v>
      </c>
      <c r="F860" s="5">
        <v>43000</v>
      </c>
      <c r="G860" s="5">
        <v>41533.879999999997</v>
      </c>
      <c r="H860" s="5">
        <v>84533.88</v>
      </c>
      <c r="I860" s="5">
        <v>84532.82</v>
      </c>
      <c r="J860" s="5">
        <v>84532.82</v>
      </c>
      <c r="K860" s="5">
        <v>84532.82</v>
      </c>
    </row>
    <row r="861" spans="2:11" hidden="1" x14ac:dyDescent="0.25">
      <c r="B861" s="3" t="s">
        <v>164</v>
      </c>
      <c r="C861" s="3" t="s">
        <v>167</v>
      </c>
      <c r="D861" s="3" t="s">
        <v>197</v>
      </c>
      <c r="E861" s="1" t="s">
        <v>196</v>
      </c>
      <c r="F861" s="5">
        <v>28000</v>
      </c>
      <c r="G861" s="5">
        <v>23824.74</v>
      </c>
      <c r="H861" s="5">
        <v>51824.74</v>
      </c>
      <c r="I861" s="5">
        <v>0</v>
      </c>
      <c r="J861" s="5">
        <v>68500.2</v>
      </c>
      <c r="K861" s="5">
        <v>68500.2</v>
      </c>
    </row>
    <row r="862" spans="2:11" hidden="1" x14ac:dyDescent="0.25">
      <c r="B862" s="3" t="s">
        <v>164</v>
      </c>
      <c r="C862" s="3" t="s">
        <v>167</v>
      </c>
      <c r="D862" s="3" t="s">
        <v>195</v>
      </c>
      <c r="E862" s="1" t="s">
        <v>194</v>
      </c>
      <c r="F862" s="5">
        <v>0</v>
      </c>
      <c r="G862" s="5">
        <v>400000</v>
      </c>
      <c r="H862" s="5">
        <v>400000</v>
      </c>
      <c r="I862" s="5">
        <v>109858.01</v>
      </c>
      <c r="J862" s="5">
        <v>109858.01</v>
      </c>
      <c r="K862" s="5">
        <v>109858.01</v>
      </c>
    </row>
    <row r="863" spans="2:11" x14ac:dyDescent="0.25">
      <c r="B863" s="3" t="s">
        <v>164</v>
      </c>
      <c r="C863" s="3" t="s">
        <v>167</v>
      </c>
      <c r="D863" s="3" t="s">
        <v>193</v>
      </c>
      <c r="E863" s="1" t="s">
        <v>192</v>
      </c>
      <c r="F863" s="5">
        <v>1000000</v>
      </c>
      <c r="G863" s="5">
        <v>232314.1</v>
      </c>
      <c r="H863" s="5">
        <v>1232314.1000000001</v>
      </c>
      <c r="I863" s="5">
        <v>136117.95000000001</v>
      </c>
      <c r="J863" s="5">
        <v>136117.95000000001</v>
      </c>
      <c r="K863" s="5">
        <v>136117.95000000001</v>
      </c>
    </row>
    <row r="864" spans="2:11" x14ac:dyDescent="0.25">
      <c r="B864" s="3" t="s">
        <v>164</v>
      </c>
      <c r="C864" s="3" t="s">
        <v>167</v>
      </c>
      <c r="D864" s="3" t="s">
        <v>191</v>
      </c>
      <c r="E864" s="1" t="s">
        <v>190</v>
      </c>
      <c r="F864" s="5">
        <v>0</v>
      </c>
      <c r="G864" s="5">
        <v>1318065.06</v>
      </c>
      <c r="H864" s="5">
        <v>1318065.06</v>
      </c>
      <c r="I864" s="5">
        <v>0</v>
      </c>
      <c r="J864" s="5">
        <v>0</v>
      </c>
      <c r="K864" s="5">
        <v>0</v>
      </c>
    </row>
    <row r="865" spans="2:11" x14ac:dyDescent="0.25">
      <c r="B865" s="3" t="s">
        <v>164</v>
      </c>
      <c r="C865" s="3" t="s">
        <v>167</v>
      </c>
      <c r="D865" s="3" t="s">
        <v>189</v>
      </c>
      <c r="E865" s="1" t="s">
        <v>188</v>
      </c>
      <c r="F865" s="5">
        <v>600000</v>
      </c>
      <c r="G865" s="5">
        <v>1721012.07</v>
      </c>
      <c r="H865" s="5">
        <v>2321012.0699999998</v>
      </c>
      <c r="I865" s="5">
        <v>448562.08</v>
      </c>
      <c r="J865" s="5">
        <v>497985.08</v>
      </c>
      <c r="K865" s="5">
        <v>497985.08</v>
      </c>
    </row>
    <row r="866" spans="2:11" hidden="1" x14ac:dyDescent="0.25">
      <c r="B866" s="3" t="s">
        <v>164</v>
      </c>
      <c r="C866" s="3" t="s">
        <v>167</v>
      </c>
      <c r="D866" s="3" t="s">
        <v>187</v>
      </c>
      <c r="E866" s="1" t="s">
        <v>186</v>
      </c>
      <c r="F866" s="5">
        <v>72756.02</v>
      </c>
      <c r="G866" s="5">
        <v>15136.5</v>
      </c>
      <c r="H866" s="5">
        <v>87892.52</v>
      </c>
      <c r="I866" s="5">
        <v>0</v>
      </c>
      <c r="J866" s="5">
        <v>72540.820000000007</v>
      </c>
      <c r="K866" s="5">
        <v>72540.820000000007</v>
      </c>
    </row>
    <row r="867" spans="2:11" hidden="1" x14ac:dyDescent="0.25">
      <c r="B867" s="3" t="s">
        <v>164</v>
      </c>
      <c r="C867" s="3" t="s">
        <v>167</v>
      </c>
      <c r="D867" s="3" t="s">
        <v>185</v>
      </c>
      <c r="E867" s="1" t="s">
        <v>184</v>
      </c>
      <c r="F867" s="5">
        <v>1317041.2</v>
      </c>
      <c r="G867" s="5">
        <v>0</v>
      </c>
      <c r="H867" s="5">
        <v>1317041.2</v>
      </c>
      <c r="I867" s="5">
        <v>0</v>
      </c>
      <c r="J867" s="5">
        <v>1289733.1000000001</v>
      </c>
      <c r="K867" s="5">
        <v>1289733.1000000001</v>
      </c>
    </row>
    <row r="868" spans="2:11" hidden="1" x14ac:dyDescent="0.25">
      <c r="B868" s="3" t="s">
        <v>164</v>
      </c>
      <c r="C868" s="3" t="s">
        <v>167</v>
      </c>
      <c r="D868" s="3" t="s">
        <v>183</v>
      </c>
      <c r="E868" s="1" t="s">
        <v>182</v>
      </c>
      <c r="F868" s="5">
        <v>188834.58</v>
      </c>
      <c r="G868" s="5">
        <v>0</v>
      </c>
      <c r="H868" s="5">
        <v>188834.58</v>
      </c>
      <c r="I868" s="5">
        <v>0</v>
      </c>
      <c r="J868" s="5">
        <v>193166.38</v>
      </c>
      <c r="K868" s="5">
        <v>193166.38</v>
      </c>
    </row>
    <row r="869" spans="2:11" hidden="1" x14ac:dyDescent="0.25">
      <c r="B869" s="3" t="s">
        <v>164</v>
      </c>
      <c r="C869" s="3" t="s">
        <v>167</v>
      </c>
      <c r="D869" s="3" t="s">
        <v>181</v>
      </c>
      <c r="E869" s="1" t="s">
        <v>180</v>
      </c>
      <c r="F869" s="5">
        <v>451761.59</v>
      </c>
      <c r="G869" s="5">
        <v>0</v>
      </c>
      <c r="H869" s="5">
        <v>451761.59</v>
      </c>
      <c r="I869" s="5">
        <v>0</v>
      </c>
      <c r="J869" s="5">
        <v>418613.51</v>
      </c>
      <c r="K869" s="5">
        <v>418613.51</v>
      </c>
    </row>
    <row r="870" spans="2:11" hidden="1" x14ac:dyDescent="0.25">
      <c r="B870" s="3" t="s">
        <v>164</v>
      </c>
      <c r="C870" s="3" t="s">
        <v>167</v>
      </c>
      <c r="D870" s="3" t="s">
        <v>179</v>
      </c>
      <c r="E870" s="1" t="s">
        <v>178</v>
      </c>
      <c r="F870" s="5">
        <v>17500</v>
      </c>
      <c r="G870" s="5">
        <v>0</v>
      </c>
      <c r="H870" s="5">
        <v>17500</v>
      </c>
      <c r="I870" s="5">
        <v>13382.6</v>
      </c>
      <c r="J870" s="5">
        <v>13382.6</v>
      </c>
      <c r="K870" s="5">
        <v>13382.6</v>
      </c>
    </row>
    <row r="871" spans="2:11" hidden="1" x14ac:dyDescent="0.25">
      <c r="B871" s="3" t="s">
        <v>164</v>
      </c>
      <c r="C871" s="3" t="s">
        <v>167</v>
      </c>
      <c r="D871" s="3" t="s">
        <v>177</v>
      </c>
      <c r="E871" s="1" t="s">
        <v>176</v>
      </c>
      <c r="F871" s="5">
        <v>0</v>
      </c>
      <c r="G871" s="5">
        <v>0</v>
      </c>
      <c r="H871" s="5">
        <v>0</v>
      </c>
      <c r="I871" s="5">
        <v>0</v>
      </c>
      <c r="J871" s="5">
        <v>52478.16</v>
      </c>
      <c r="K871" s="5">
        <v>52478.16</v>
      </c>
    </row>
    <row r="872" spans="2:11" hidden="1" x14ac:dyDescent="0.25">
      <c r="B872" s="3" t="s">
        <v>164</v>
      </c>
      <c r="C872" s="3" t="s">
        <v>167</v>
      </c>
      <c r="D872" s="3" t="s">
        <v>175</v>
      </c>
      <c r="E872" s="1" t="s">
        <v>174</v>
      </c>
      <c r="F872" s="5">
        <v>794521.28</v>
      </c>
      <c r="G872" s="5">
        <v>0</v>
      </c>
      <c r="H872" s="5">
        <v>794521.28</v>
      </c>
      <c r="I872" s="5">
        <v>0</v>
      </c>
      <c r="J872" s="5">
        <v>646510.31000000006</v>
      </c>
      <c r="K872" s="5">
        <v>646510.31000000006</v>
      </c>
    </row>
    <row r="873" spans="2:11" hidden="1" x14ac:dyDescent="0.25">
      <c r="B873" s="3" t="s">
        <v>164</v>
      </c>
      <c r="C873" s="3" t="s">
        <v>167</v>
      </c>
      <c r="D873" s="3" t="s">
        <v>173</v>
      </c>
      <c r="E873" s="1" t="s">
        <v>172</v>
      </c>
      <c r="F873" s="5">
        <v>0</v>
      </c>
      <c r="G873" s="5">
        <v>0</v>
      </c>
      <c r="H873" s="5">
        <v>0</v>
      </c>
      <c r="I873" s="5">
        <v>0</v>
      </c>
      <c r="J873" s="5">
        <v>0</v>
      </c>
      <c r="K873" s="5">
        <v>0</v>
      </c>
    </row>
    <row r="874" spans="2:11" x14ac:dyDescent="0.25">
      <c r="B874" s="3" t="s">
        <v>164</v>
      </c>
      <c r="C874" s="3" t="s">
        <v>167</v>
      </c>
      <c r="D874" s="3" t="s">
        <v>171</v>
      </c>
      <c r="E874" s="1" t="s">
        <v>170</v>
      </c>
      <c r="F874" s="5">
        <v>25000</v>
      </c>
      <c r="G874" s="5">
        <v>0</v>
      </c>
      <c r="H874" s="5">
        <v>25000</v>
      </c>
      <c r="I874" s="5">
        <v>23534.68</v>
      </c>
      <c r="J874" s="5">
        <v>23534.68</v>
      </c>
      <c r="K874" s="5">
        <v>23534.68</v>
      </c>
    </row>
    <row r="875" spans="2:11" x14ac:dyDescent="0.25">
      <c r="B875" s="3" t="s">
        <v>164</v>
      </c>
      <c r="C875" s="3" t="s">
        <v>167</v>
      </c>
      <c r="D875" s="3" t="s">
        <v>169</v>
      </c>
      <c r="E875" s="1" t="s">
        <v>168</v>
      </c>
      <c r="F875" s="5">
        <v>35000</v>
      </c>
      <c r="G875" s="5">
        <v>0</v>
      </c>
      <c r="H875" s="5">
        <v>35000</v>
      </c>
      <c r="I875" s="5">
        <v>1827.1</v>
      </c>
      <c r="J875" s="5">
        <v>1827.1</v>
      </c>
      <c r="K875" s="5">
        <v>1827.1</v>
      </c>
    </row>
    <row r="876" spans="2:11" x14ac:dyDescent="0.25">
      <c r="B876" s="3" t="s">
        <v>164</v>
      </c>
      <c r="C876" s="3" t="s">
        <v>167</v>
      </c>
      <c r="D876" s="3" t="s">
        <v>166</v>
      </c>
      <c r="E876" s="1" t="s">
        <v>165</v>
      </c>
      <c r="F876" s="5">
        <v>0</v>
      </c>
      <c r="G876" s="5">
        <v>0</v>
      </c>
      <c r="H876" s="5">
        <v>0</v>
      </c>
      <c r="I876" s="5">
        <v>8118.74</v>
      </c>
      <c r="J876" s="5">
        <v>8118.74</v>
      </c>
      <c r="K876" s="5">
        <v>8118.74</v>
      </c>
    </row>
    <row r="877" spans="2:11" hidden="1" x14ac:dyDescent="0.25">
      <c r="B877" s="3" t="s">
        <v>164</v>
      </c>
      <c r="C877" s="3" t="s">
        <v>163</v>
      </c>
      <c r="D877" s="3" t="s">
        <v>162</v>
      </c>
      <c r="E877" s="1" t="s">
        <v>161</v>
      </c>
      <c r="F877" s="5">
        <v>0</v>
      </c>
      <c r="G877" s="5">
        <v>500</v>
      </c>
      <c r="H877" s="5">
        <v>500</v>
      </c>
      <c r="I877" s="5">
        <v>0</v>
      </c>
      <c r="J877" s="5">
        <v>0</v>
      </c>
      <c r="K877" s="5">
        <v>0</v>
      </c>
    </row>
    <row r="878" spans="2:11" hidden="1" x14ac:dyDescent="0.25">
      <c r="F878" s="6">
        <f t="shared" ref="F878:J878" si="0">SUM(F2:F877)</f>
        <v>134438165.84</v>
      </c>
      <c r="G878" s="6">
        <f t="shared" si="0"/>
        <v>18783891.599999998</v>
      </c>
      <c r="H878" s="6">
        <f t="shared" si="0"/>
        <v>153222057.43999994</v>
      </c>
      <c r="I878" s="6">
        <f t="shared" si="0"/>
        <v>33168019.530000009</v>
      </c>
      <c r="J878" s="6">
        <f t="shared" si="0"/>
        <v>121292467.03999987</v>
      </c>
      <c r="K878" s="6">
        <f>SUM(K2:K877)</f>
        <v>121292467.03999987</v>
      </c>
    </row>
    <row r="880" spans="2:11" ht="15.75" thickBot="1" x14ac:dyDescent="0.3"/>
    <row r="881" spans="1:11" ht="15.75" thickBot="1" x14ac:dyDescent="0.3">
      <c r="H881" s="54" t="s">
        <v>1264</v>
      </c>
      <c r="I881" s="83"/>
      <c r="J881" s="55"/>
      <c r="K881" s="53">
        <f>SUBTOTAL(9,K6:K876)</f>
        <v>11102345.519999998</v>
      </c>
    </row>
    <row r="882" spans="1:11" s="13" customFormat="1" x14ac:dyDescent="0.25">
      <c r="A882" s="80" t="s">
        <v>160</v>
      </c>
      <c r="B882" s="81"/>
      <c r="C882" s="81"/>
      <c r="D882" s="81"/>
    </row>
    <row r="883" spans="1:11" x14ac:dyDescent="0.25">
      <c r="F883" s="127" t="str">
        <f>F1</f>
        <v>Créditos Iniciales</v>
      </c>
      <c r="G883" s="127" t="str">
        <f t="shared" ref="G883:K883" si="1">G1</f>
        <v>Modificaciones de Crédito</v>
      </c>
      <c r="H883" s="127" t="str">
        <f t="shared" si="1"/>
        <v>Créditos Totales consignados</v>
      </c>
      <c r="I883" s="127" t="str">
        <f t="shared" si="1"/>
        <v>Retenciones de Crédito</v>
      </c>
      <c r="J883" s="127" t="str">
        <f t="shared" si="1"/>
        <v>Gastos Autorizados</v>
      </c>
      <c r="K883" s="127" t="str">
        <f t="shared" si="1"/>
        <v>Obligaciones Reconocidas</v>
      </c>
    </row>
    <row r="884" spans="1:11" x14ac:dyDescent="0.25">
      <c r="E884" s="13" t="s">
        <v>1899</v>
      </c>
      <c r="F884" s="82">
        <v>134438165.84</v>
      </c>
      <c r="G884" s="82">
        <v>18783891.600000001</v>
      </c>
      <c r="H884" s="82">
        <v>153222057.44</v>
      </c>
      <c r="I884" s="82">
        <v>33168019.530000001</v>
      </c>
      <c r="J884" s="82">
        <v>121292467.04000001</v>
      </c>
      <c r="K884" s="82">
        <v>121292467.04000001</v>
      </c>
    </row>
    <row r="885" spans="1:11" x14ac:dyDescent="0.25">
      <c r="E885" s="17"/>
      <c r="F885" s="5" t="b">
        <f t="shared" ref="F885:K885" si="2">F878=F884</f>
        <v>1</v>
      </c>
      <c r="G885" s="5" t="b">
        <f t="shared" si="2"/>
        <v>1</v>
      </c>
      <c r="H885" s="5" t="b">
        <f t="shared" si="2"/>
        <v>1</v>
      </c>
      <c r="I885" s="5" t="b">
        <f t="shared" si="2"/>
        <v>1</v>
      </c>
      <c r="J885" s="5" t="b">
        <f t="shared" si="2"/>
        <v>1</v>
      </c>
      <c r="K885" s="5" t="b">
        <f t="shared" si="2"/>
        <v>1</v>
      </c>
    </row>
  </sheetData>
  <autoFilter ref="A1:K878" xr:uid="{00000000-0009-0000-0000-000009000000}">
    <filterColumn colId="3">
      <filters>
        <filter val="60000"/>
        <filter val="60100"/>
        <filter val="60110"/>
        <filter val="60900"/>
        <filter val="61100"/>
        <filter val="61108"/>
        <filter val="61900"/>
        <filter val="62200"/>
        <filter val="62201"/>
        <filter val="62203"/>
        <filter val="62300"/>
        <filter val="62400"/>
        <filter val="62500"/>
        <filter val="62600"/>
        <filter val="62700"/>
        <filter val="62900"/>
        <filter val="63200"/>
        <filter val="63205"/>
        <filter val="63207"/>
        <filter val="63300"/>
        <filter val="64100"/>
        <filter val="68100"/>
        <filter val="68200"/>
        <filter val="71000"/>
        <filter val="78000"/>
      </filters>
    </filterColumn>
  </autoFilter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14"/>
  <sheetViews>
    <sheetView topLeftCell="N86" workbookViewId="0">
      <selection activeCell="Q111" sqref="Q111"/>
    </sheetView>
  </sheetViews>
  <sheetFormatPr baseColWidth="10" defaultRowHeight="15" x14ac:dyDescent="0.25"/>
  <cols>
    <col min="1" max="1" width="5.140625" bestFit="1" customWidth="1"/>
    <col min="2" max="2" width="4.7109375" bestFit="1" customWidth="1"/>
    <col min="3" max="3" width="5" bestFit="1" customWidth="1"/>
    <col min="4" max="4" width="6" bestFit="1" customWidth="1"/>
    <col min="5" max="5" width="63.85546875" bestFit="1" customWidth="1"/>
    <col min="6" max="6" width="25.5703125" bestFit="1" customWidth="1"/>
    <col min="8" max="9" width="11.85546875" bestFit="1" customWidth="1"/>
    <col min="10" max="10" width="11.7109375" customWidth="1"/>
    <col min="11" max="11" width="5" bestFit="1" customWidth="1"/>
    <col min="12" max="12" width="4.7109375" style="3" bestFit="1" customWidth="1"/>
    <col min="13" max="13" width="5" style="3" bestFit="1" customWidth="1"/>
    <col min="14" max="14" width="6" style="3" bestFit="1" customWidth="1"/>
    <col min="15" max="15" width="68.5703125" bestFit="1" customWidth="1"/>
    <col min="16" max="16" width="16.28515625" style="5" bestFit="1" customWidth="1"/>
    <col min="17" max="17" width="24.5703125" style="5" bestFit="1" customWidth="1"/>
    <col min="18" max="18" width="27" style="5" bestFit="1" customWidth="1"/>
    <col min="19" max="19" width="22" style="5" bestFit="1" customWidth="1"/>
    <col min="20" max="20" width="18.140625" style="5" bestFit="1" customWidth="1"/>
    <col min="21" max="21" width="18.140625" style="5" customWidth="1"/>
    <col min="22" max="22" width="24.140625" style="5" bestFit="1" customWidth="1"/>
  </cols>
  <sheetData>
    <row r="1" spans="1:22" ht="15.75" thickBot="1" x14ac:dyDescent="0.3">
      <c r="A1" s="118" t="s">
        <v>102</v>
      </c>
      <c r="B1" s="119" t="s">
        <v>1262</v>
      </c>
      <c r="C1" s="119" t="s">
        <v>1261</v>
      </c>
      <c r="D1" s="119" t="s">
        <v>0</v>
      </c>
      <c r="E1" s="119" t="s">
        <v>1</v>
      </c>
      <c r="F1" s="121" t="s">
        <v>1255</v>
      </c>
      <c r="K1" s="2" t="s">
        <v>1263</v>
      </c>
      <c r="L1" s="4" t="s">
        <v>1262</v>
      </c>
      <c r="M1" s="4" t="s">
        <v>1261</v>
      </c>
      <c r="N1" s="4" t="s">
        <v>0</v>
      </c>
      <c r="O1" s="2" t="s">
        <v>1</v>
      </c>
      <c r="P1" s="6" t="s">
        <v>1260</v>
      </c>
      <c r="Q1" s="6" t="s">
        <v>1259</v>
      </c>
      <c r="R1" s="6" t="s">
        <v>1258</v>
      </c>
      <c r="S1" s="6" t="s">
        <v>1257</v>
      </c>
      <c r="T1" s="6" t="s">
        <v>1256</v>
      </c>
      <c r="U1" s="6" t="s">
        <v>1317</v>
      </c>
      <c r="V1" s="6" t="s">
        <v>1255</v>
      </c>
    </row>
    <row r="2" spans="1:22" x14ac:dyDescent="0.25">
      <c r="H2" s="10" t="b">
        <f>B2=L2</f>
        <v>0</v>
      </c>
      <c r="I2" s="10" t="b">
        <f>C2=M2</f>
        <v>0</v>
      </c>
      <c r="J2" s="10" t="b">
        <f>D2=N2</f>
        <v>0</v>
      </c>
      <c r="L2">
        <v>2</v>
      </c>
      <c r="M2">
        <v>1301</v>
      </c>
      <c r="N2">
        <v>62300</v>
      </c>
      <c r="O2" s="1" t="s">
        <v>942</v>
      </c>
      <c r="P2" s="5">
        <v>7200</v>
      </c>
      <c r="Q2" s="5">
        <v>20186.45</v>
      </c>
      <c r="R2" s="5">
        <v>27386.45</v>
      </c>
      <c r="S2" s="5">
        <v>0</v>
      </c>
      <c r="T2" s="5">
        <v>1600.83</v>
      </c>
      <c r="U2" s="5">
        <v>1600.83</v>
      </c>
      <c r="V2" s="5">
        <v>1600.83</v>
      </c>
    </row>
    <row r="3" spans="1:22" s="98" customFormat="1" x14ac:dyDescent="0.25">
      <c r="A3" s="98" t="s">
        <v>116</v>
      </c>
      <c r="B3" s="98">
        <v>23</v>
      </c>
      <c r="C3" s="98">
        <v>1301</v>
      </c>
      <c r="D3" s="98">
        <v>62900</v>
      </c>
      <c r="E3" s="98" t="s">
        <v>1291</v>
      </c>
      <c r="F3" s="123">
        <v>0</v>
      </c>
      <c r="H3" s="124" t="b">
        <f t="shared" ref="H3" si="0">B3=L3</f>
        <v>0</v>
      </c>
      <c r="I3" s="124" t="b">
        <f t="shared" ref="I3" si="1">C3=M3</f>
        <v>1</v>
      </c>
      <c r="J3" s="124" t="b">
        <f t="shared" ref="J3" si="2">D3=N3</f>
        <v>1</v>
      </c>
      <c r="L3" s="98">
        <v>2</v>
      </c>
      <c r="M3" s="98">
        <v>1301</v>
      </c>
      <c r="N3" s="98">
        <v>62900</v>
      </c>
      <c r="O3" s="99" t="s">
        <v>919</v>
      </c>
      <c r="P3" s="100">
        <v>57600</v>
      </c>
      <c r="Q3" s="100">
        <v>0</v>
      </c>
      <c r="R3" s="100">
        <v>57600</v>
      </c>
      <c r="S3" s="100">
        <v>35701.07</v>
      </c>
      <c r="T3" s="100">
        <v>35701.07</v>
      </c>
      <c r="U3" s="100">
        <v>35701.07</v>
      </c>
      <c r="V3" s="100">
        <v>35701.07</v>
      </c>
    </row>
    <row r="4" spans="1:22" x14ac:dyDescent="0.25">
      <c r="H4" s="10" t="b">
        <f t="shared" ref="H4:H18" si="3">B4=L4</f>
        <v>0</v>
      </c>
      <c r="I4" s="10" t="b">
        <f t="shared" ref="I4:I18" si="4">C4=M4</f>
        <v>0</v>
      </c>
      <c r="J4" s="10" t="b">
        <f t="shared" ref="J4:J18" si="5">D4=N4</f>
        <v>0</v>
      </c>
      <c r="L4">
        <v>2</v>
      </c>
      <c r="M4">
        <v>1301</v>
      </c>
      <c r="N4">
        <v>63200</v>
      </c>
      <c r="O4" s="1" t="s">
        <v>941</v>
      </c>
      <c r="P4" s="5">
        <v>0</v>
      </c>
      <c r="Q4" s="5">
        <v>36000</v>
      </c>
      <c r="R4" s="5">
        <v>36000</v>
      </c>
      <c r="S4" s="5">
        <v>31281.48</v>
      </c>
      <c r="T4" s="5">
        <v>31281.48</v>
      </c>
      <c r="U4" s="5">
        <v>31281.48</v>
      </c>
      <c r="V4" s="5">
        <v>31281.48</v>
      </c>
    </row>
    <row r="5" spans="1:22" x14ac:dyDescent="0.25">
      <c r="H5" s="10" t="b">
        <f t="shared" si="3"/>
        <v>0</v>
      </c>
      <c r="I5" s="10" t="b">
        <f t="shared" si="4"/>
        <v>0</v>
      </c>
      <c r="J5" s="10" t="b">
        <f t="shared" si="5"/>
        <v>0</v>
      </c>
      <c r="L5">
        <v>2</v>
      </c>
      <c r="M5">
        <v>1301</v>
      </c>
      <c r="N5">
        <v>64100</v>
      </c>
      <c r="O5" s="1" t="s">
        <v>940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</row>
    <row r="6" spans="1:22" x14ac:dyDescent="0.25">
      <c r="H6" s="10" t="b">
        <f t="shared" si="3"/>
        <v>0</v>
      </c>
      <c r="I6" s="10" t="b">
        <f t="shared" si="4"/>
        <v>0</v>
      </c>
      <c r="J6" s="10" t="b">
        <f t="shared" si="5"/>
        <v>0</v>
      </c>
      <c r="L6">
        <v>2</v>
      </c>
      <c r="M6">
        <v>1320</v>
      </c>
      <c r="N6">
        <v>62300</v>
      </c>
      <c r="O6" s="1" t="s">
        <v>913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</row>
    <row r="7" spans="1:22" x14ac:dyDescent="0.25">
      <c r="H7" s="10" t="b">
        <f t="shared" si="3"/>
        <v>0</v>
      </c>
      <c r="I7" s="10" t="b">
        <f t="shared" si="4"/>
        <v>0</v>
      </c>
      <c r="J7" s="10" t="b">
        <f t="shared" si="5"/>
        <v>0</v>
      </c>
      <c r="L7">
        <v>2</v>
      </c>
      <c r="M7">
        <v>1320</v>
      </c>
      <c r="N7">
        <v>63200</v>
      </c>
      <c r="O7" s="1" t="s">
        <v>912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</row>
    <row r="8" spans="1:22" x14ac:dyDescent="0.25">
      <c r="H8" s="10" t="b">
        <f t="shared" si="3"/>
        <v>0</v>
      </c>
      <c r="I8" s="10" t="b">
        <f t="shared" si="4"/>
        <v>0</v>
      </c>
      <c r="J8" s="10" t="b">
        <f t="shared" si="5"/>
        <v>0</v>
      </c>
      <c r="L8">
        <v>2</v>
      </c>
      <c r="M8">
        <v>1320</v>
      </c>
      <c r="N8">
        <v>64100</v>
      </c>
      <c r="O8" s="1" t="s">
        <v>910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</row>
    <row r="9" spans="1:22" x14ac:dyDescent="0.25">
      <c r="H9" s="10" t="b">
        <f t="shared" si="3"/>
        <v>0</v>
      </c>
      <c r="I9" s="10" t="b">
        <f t="shared" si="4"/>
        <v>0</v>
      </c>
      <c r="J9" s="10" t="b">
        <f t="shared" si="5"/>
        <v>0</v>
      </c>
      <c r="L9">
        <v>2</v>
      </c>
      <c r="M9">
        <v>1321</v>
      </c>
      <c r="N9">
        <v>63200</v>
      </c>
      <c r="O9" s="1" t="s">
        <v>907</v>
      </c>
      <c r="P9" s="5">
        <v>0</v>
      </c>
      <c r="Q9" s="5">
        <v>165916.4</v>
      </c>
      <c r="R9" s="5">
        <v>165916.4</v>
      </c>
      <c r="S9" s="5">
        <v>156830.51999999999</v>
      </c>
      <c r="T9" s="5">
        <v>156830.51999999999</v>
      </c>
      <c r="U9" s="5">
        <v>156830.51999999999</v>
      </c>
      <c r="V9" s="5">
        <v>156830.51999999999</v>
      </c>
    </row>
    <row r="10" spans="1:22" x14ac:dyDescent="0.25">
      <c r="H10" s="10" t="b">
        <f t="shared" si="3"/>
        <v>0</v>
      </c>
      <c r="I10" s="10" t="b">
        <f t="shared" si="4"/>
        <v>0</v>
      </c>
      <c r="J10" s="10" t="b">
        <f t="shared" si="5"/>
        <v>0</v>
      </c>
      <c r="L10">
        <v>1</v>
      </c>
      <c r="M10">
        <v>1330</v>
      </c>
      <c r="N10">
        <v>62700</v>
      </c>
      <c r="O10" s="1" t="s">
        <v>1245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</row>
    <row r="11" spans="1:22" x14ac:dyDescent="0.25">
      <c r="H11" s="10" t="b">
        <f t="shared" si="3"/>
        <v>0</v>
      </c>
      <c r="I11" s="10" t="b">
        <f t="shared" si="4"/>
        <v>0</v>
      </c>
      <c r="J11" s="10" t="b">
        <f t="shared" si="5"/>
        <v>0</v>
      </c>
      <c r="L11">
        <v>1</v>
      </c>
      <c r="M11">
        <v>1331</v>
      </c>
      <c r="N11">
        <v>62200</v>
      </c>
      <c r="O11" s="1" t="s">
        <v>1244</v>
      </c>
      <c r="P11" s="5">
        <v>0</v>
      </c>
      <c r="Q11" s="5">
        <v>941946.74</v>
      </c>
      <c r="R11" s="5">
        <v>941946.74</v>
      </c>
      <c r="S11" s="5">
        <v>773011.98</v>
      </c>
      <c r="T11" s="5">
        <v>773011.98</v>
      </c>
      <c r="U11" s="5">
        <v>773011.98</v>
      </c>
      <c r="V11" s="5">
        <v>773011.98</v>
      </c>
    </row>
    <row r="12" spans="1:22" x14ac:dyDescent="0.25">
      <c r="H12" s="10" t="b">
        <f t="shared" si="3"/>
        <v>0</v>
      </c>
      <c r="I12" s="10" t="b">
        <f t="shared" si="4"/>
        <v>0</v>
      </c>
      <c r="J12" s="10" t="b">
        <f t="shared" si="5"/>
        <v>0</v>
      </c>
      <c r="L12">
        <v>1</v>
      </c>
      <c r="M12">
        <v>1331</v>
      </c>
      <c r="N12">
        <v>62203</v>
      </c>
      <c r="O12" s="1" t="s">
        <v>1240</v>
      </c>
      <c r="P12" s="5">
        <v>0</v>
      </c>
      <c r="Q12" s="5">
        <v>0</v>
      </c>
      <c r="R12" s="5">
        <v>0</v>
      </c>
      <c r="S12" s="5">
        <v>39168.720000000001</v>
      </c>
      <c r="T12" s="5">
        <v>39168.720000000001</v>
      </c>
      <c r="U12" s="5">
        <v>39168.720000000001</v>
      </c>
      <c r="V12" s="5">
        <v>39168.720000000001</v>
      </c>
    </row>
    <row r="13" spans="1:22" x14ac:dyDescent="0.25">
      <c r="H13" s="10" t="b">
        <f t="shared" si="3"/>
        <v>0</v>
      </c>
      <c r="I13" s="10" t="b">
        <f t="shared" si="4"/>
        <v>0</v>
      </c>
      <c r="J13" s="10" t="b">
        <f t="shared" si="5"/>
        <v>0</v>
      </c>
      <c r="L13">
        <v>1</v>
      </c>
      <c r="M13">
        <v>1331</v>
      </c>
      <c r="N13">
        <v>63300</v>
      </c>
      <c r="O13" s="1" t="s">
        <v>1243</v>
      </c>
      <c r="P13" s="5">
        <v>0</v>
      </c>
      <c r="Q13" s="5">
        <v>0</v>
      </c>
      <c r="R13" s="5">
        <v>0</v>
      </c>
      <c r="S13" s="5">
        <v>25022.92</v>
      </c>
      <c r="T13" s="5">
        <v>25022.92</v>
      </c>
      <c r="U13" s="5">
        <v>25022.92</v>
      </c>
      <c r="V13" s="5">
        <v>25022.92</v>
      </c>
    </row>
    <row r="14" spans="1:22" x14ac:dyDescent="0.25">
      <c r="H14" s="10" t="b">
        <f t="shared" si="3"/>
        <v>0</v>
      </c>
      <c r="I14" s="10" t="b">
        <f t="shared" si="4"/>
        <v>0</v>
      </c>
      <c r="J14" s="10" t="b">
        <f t="shared" si="5"/>
        <v>0</v>
      </c>
      <c r="L14">
        <v>2</v>
      </c>
      <c r="M14">
        <v>1351</v>
      </c>
      <c r="N14">
        <v>62300</v>
      </c>
      <c r="O14" s="1" t="s">
        <v>886</v>
      </c>
      <c r="P14" s="5">
        <v>3000</v>
      </c>
      <c r="Q14" s="5">
        <v>0</v>
      </c>
      <c r="R14" s="5">
        <v>3000</v>
      </c>
      <c r="S14" s="5">
        <v>0</v>
      </c>
      <c r="T14" s="5">
        <v>0</v>
      </c>
      <c r="U14" s="5">
        <v>0</v>
      </c>
      <c r="V14" s="5">
        <v>0</v>
      </c>
    </row>
    <row r="15" spans="1:22" x14ac:dyDescent="0.25">
      <c r="H15" s="10" t="b">
        <f t="shared" si="3"/>
        <v>0</v>
      </c>
      <c r="I15" s="10" t="b">
        <f t="shared" si="4"/>
        <v>0</v>
      </c>
      <c r="J15" s="10" t="b">
        <f t="shared" si="5"/>
        <v>0</v>
      </c>
      <c r="L15">
        <v>2</v>
      </c>
      <c r="M15">
        <v>1351</v>
      </c>
      <c r="N15">
        <v>62400</v>
      </c>
      <c r="O15" s="1" t="s">
        <v>894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</row>
    <row r="16" spans="1:22" x14ac:dyDescent="0.25">
      <c r="H16" s="10" t="b">
        <f t="shared" si="3"/>
        <v>0</v>
      </c>
      <c r="I16" s="10" t="b">
        <f t="shared" si="4"/>
        <v>0</v>
      </c>
      <c r="J16" s="10" t="b">
        <f t="shared" si="5"/>
        <v>0</v>
      </c>
      <c r="L16">
        <v>1</v>
      </c>
      <c r="M16">
        <v>1511</v>
      </c>
      <c r="N16">
        <v>60000</v>
      </c>
      <c r="O16" s="1" t="s">
        <v>1213</v>
      </c>
      <c r="P16" s="5">
        <v>0</v>
      </c>
      <c r="Q16" s="5">
        <v>0</v>
      </c>
      <c r="R16" s="5">
        <v>0</v>
      </c>
      <c r="S16" s="5">
        <v>2000</v>
      </c>
      <c r="T16" s="5">
        <v>2000</v>
      </c>
      <c r="U16" s="5">
        <v>2000</v>
      </c>
      <c r="V16" s="5">
        <v>2000</v>
      </c>
    </row>
    <row r="17" spans="1:22" x14ac:dyDescent="0.25">
      <c r="H17" s="10" t="b">
        <f t="shared" si="3"/>
        <v>0</v>
      </c>
      <c r="I17" s="10" t="b">
        <f t="shared" si="4"/>
        <v>0</v>
      </c>
      <c r="J17" s="10" t="b">
        <f t="shared" si="5"/>
        <v>0</v>
      </c>
      <c r="L17">
        <v>1</v>
      </c>
      <c r="M17">
        <v>1511</v>
      </c>
      <c r="N17">
        <v>60900</v>
      </c>
      <c r="O17" s="1" t="s">
        <v>1212</v>
      </c>
      <c r="P17" s="5">
        <v>0</v>
      </c>
      <c r="Q17" s="5">
        <v>130000</v>
      </c>
      <c r="R17" s="5">
        <v>130000</v>
      </c>
      <c r="S17" s="5">
        <v>165196.31</v>
      </c>
      <c r="T17" s="5">
        <v>165196.31</v>
      </c>
      <c r="U17" s="5">
        <v>165196.31</v>
      </c>
      <c r="V17" s="5">
        <v>165196.31</v>
      </c>
    </row>
    <row r="18" spans="1:22" s="98" customFormat="1" x14ac:dyDescent="0.25">
      <c r="A18" s="98" t="s">
        <v>116</v>
      </c>
      <c r="B18" s="98">
        <v>22</v>
      </c>
      <c r="C18" s="98">
        <v>1511</v>
      </c>
      <c r="D18" s="98">
        <v>62203</v>
      </c>
      <c r="E18" s="98" t="s">
        <v>1290</v>
      </c>
      <c r="F18" s="123">
        <v>2289342.0299999998</v>
      </c>
      <c r="H18" s="124" t="b">
        <f t="shared" si="3"/>
        <v>0</v>
      </c>
      <c r="I18" s="124" t="b">
        <f t="shared" si="4"/>
        <v>1</v>
      </c>
      <c r="J18" s="124" t="b">
        <f t="shared" si="5"/>
        <v>1</v>
      </c>
      <c r="L18" s="98">
        <v>1</v>
      </c>
      <c r="M18" s="98">
        <v>1511</v>
      </c>
      <c r="N18" s="98">
        <v>62203</v>
      </c>
      <c r="O18" s="99" t="s">
        <v>1210</v>
      </c>
      <c r="P18" s="100">
        <v>0</v>
      </c>
      <c r="Q18" s="100">
        <v>0</v>
      </c>
      <c r="R18" s="100">
        <v>0</v>
      </c>
      <c r="S18" s="100">
        <v>0</v>
      </c>
      <c r="T18" s="100">
        <v>0</v>
      </c>
      <c r="U18" s="100">
        <v>0</v>
      </c>
      <c r="V18" s="100">
        <v>0</v>
      </c>
    </row>
    <row r="19" spans="1:22" x14ac:dyDescent="0.25">
      <c r="H19" s="10" t="b">
        <f t="shared" ref="H19:H25" si="6">B19=L19</f>
        <v>0</v>
      </c>
      <c r="I19" s="10" t="b">
        <f t="shared" ref="I19:I25" si="7">C19=M19</f>
        <v>0</v>
      </c>
      <c r="J19" s="10" t="b">
        <f t="shared" ref="J19:J25" si="8">D19=N19</f>
        <v>0</v>
      </c>
      <c r="L19">
        <v>1</v>
      </c>
      <c r="M19">
        <v>1521</v>
      </c>
      <c r="N19">
        <v>68200</v>
      </c>
      <c r="O19" s="1" t="s">
        <v>1196</v>
      </c>
      <c r="P19" s="5">
        <v>0</v>
      </c>
      <c r="Q19" s="5">
        <v>234821.15</v>
      </c>
      <c r="R19" s="5">
        <v>234821.15</v>
      </c>
      <c r="S19" s="5">
        <v>234821.15</v>
      </c>
      <c r="T19" s="5">
        <v>234821.15</v>
      </c>
      <c r="U19" s="5">
        <v>234821.15</v>
      </c>
      <c r="V19" s="5">
        <v>234821.15</v>
      </c>
    </row>
    <row r="20" spans="1:22" x14ac:dyDescent="0.25">
      <c r="H20" s="10" t="b">
        <f t="shared" si="6"/>
        <v>0</v>
      </c>
      <c r="I20" s="10" t="b">
        <f t="shared" si="7"/>
        <v>0</v>
      </c>
      <c r="J20" s="10" t="b">
        <f t="shared" si="8"/>
        <v>0</v>
      </c>
      <c r="L20">
        <v>1</v>
      </c>
      <c r="M20">
        <v>1522</v>
      </c>
      <c r="N20">
        <v>62500</v>
      </c>
      <c r="O20" s="1" t="s">
        <v>1188</v>
      </c>
      <c r="P20" s="5">
        <v>0</v>
      </c>
      <c r="Q20" s="5">
        <v>0</v>
      </c>
      <c r="R20" s="5">
        <v>0</v>
      </c>
      <c r="S20" s="5">
        <v>17863.03</v>
      </c>
      <c r="T20" s="5">
        <v>17863.03</v>
      </c>
      <c r="U20" s="5">
        <v>17863.03</v>
      </c>
      <c r="V20" s="5">
        <v>17863.03</v>
      </c>
    </row>
    <row r="21" spans="1:22" x14ac:dyDescent="0.25">
      <c r="H21" s="10" t="b">
        <f t="shared" si="6"/>
        <v>0</v>
      </c>
      <c r="I21" s="10" t="b">
        <f t="shared" si="7"/>
        <v>0</v>
      </c>
      <c r="J21" s="10" t="b">
        <f t="shared" si="8"/>
        <v>0</v>
      </c>
      <c r="L21">
        <v>1</v>
      </c>
      <c r="M21">
        <v>1522</v>
      </c>
      <c r="N21">
        <v>68200</v>
      </c>
      <c r="O21" s="1" t="s">
        <v>1185</v>
      </c>
      <c r="P21" s="5">
        <v>10000</v>
      </c>
      <c r="Q21" s="5">
        <v>0</v>
      </c>
      <c r="R21" s="5">
        <v>10000</v>
      </c>
      <c r="S21" s="5">
        <v>2951.19</v>
      </c>
      <c r="T21" s="5">
        <v>2951.19</v>
      </c>
      <c r="U21" s="5">
        <v>2951.19</v>
      </c>
      <c r="V21" s="5">
        <v>2951.19</v>
      </c>
    </row>
    <row r="22" spans="1:22" s="98" customFormat="1" x14ac:dyDescent="0.25">
      <c r="B22" s="98">
        <v>52</v>
      </c>
      <c r="C22" s="98">
        <v>1532</v>
      </c>
      <c r="D22" s="98">
        <v>60109</v>
      </c>
      <c r="E22" s="98" t="s">
        <v>1293</v>
      </c>
      <c r="F22" s="123">
        <v>17696.25</v>
      </c>
      <c r="H22" s="124" t="b">
        <f t="shared" si="6"/>
        <v>0</v>
      </c>
      <c r="I22" s="124" t="b">
        <f t="shared" si="7"/>
        <v>0</v>
      </c>
      <c r="J22" s="124" t="b">
        <f t="shared" si="8"/>
        <v>0</v>
      </c>
      <c r="O22" s="99"/>
      <c r="P22" s="100"/>
      <c r="Q22" s="100"/>
      <c r="R22" s="100"/>
      <c r="S22" s="100"/>
      <c r="T22" s="100"/>
      <c r="U22" s="100"/>
      <c r="V22" s="100"/>
    </row>
    <row r="23" spans="1:22" x14ac:dyDescent="0.25">
      <c r="H23" s="10" t="b">
        <f t="shared" si="6"/>
        <v>0</v>
      </c>
      <c r="I23" s="10" t="b">
        <f t="shared" si="7"/>
        <v>0</v>
      </c>
      <c r="J23" s="10" t="b">
        <f t="shared" si="8"/>
        <v>0</v>
      </c>
      <c r="L23">
        <v>1</v>
      </c>
      <c r="M23">
        <v>1532</v>
      </c>
      <c r="N23">
        <v>60900</v>
      </c>
      <c r="O23" s="1" t="s">
        <v>1182</v>
      </c>
      <c r="P23" s="5">
        <v>1321312.74</v>
      </c>
      <c r="Q23" s="5">
        <v>0</v>
      </c>
      <c r="R23" s="5">
        <v>1321312.74</v>
      </c>
      <c r="S23" s="5">
        <v>24749.919999999998</v>
      </c>
      <c r="T23" s="5">
        <v>24749.919999999998</v>
      </c>
      <c r="U23" s="5">
        <v>24749.919999999998</v>
      </c>
      <c r="V23" s="5">
        <v>24749.919999999998</v>
      </c>
    </row>
    <row r="24" spans="1:22" s="98" customFormat="1" x14ac:dyDescent="0.25">
      <c r="A24" s="98" t="s">
        <v>116</v>
      </c>
      <c r="B24" s="98">
        <v>52</v>
      </c>
      <c r="C24" s="98">
        <v>1532</v>
      </c>
      <c r="D24" s="98">
        <v>61108</v>
      </c>
      <c r="E24" s="98" t="s">
        <v>1294</v>
      </c>
      <c r="F24" s="123">
        <v>3204648.26</v>
      </c>
      <c r="H24" s="124" t="b">
        <f t="shared" si="6"/>
        <v>0</v>
      </c>
      <c r="I24" s="124" t="b">
        <f t="shared" si="7"/>
        <v>1</v>
      </c>
      <c r="J24" s="124" t="b">
        <f t="shared" si="8"/>
        <v>1</v>
      </c>
      <c r="L24" s="98">
        <v>1</v>
      </c>
      <c r="M24" s="98">
        <v>1532</v>
      </c>
      <c r="N24" s="98">
        <v>61108</v>
      </c>
      <c r="O24" s="99" t="s">
        <v>1170</v>
      </c>
      <c r="P24" s="100">
        <v>232393</v>
      </c>
      <c r="Q24" s="100">
        <v>0</v>
      </c>
      <c r="R24" s="100">
        <v>232393</v>
      </c>
      <c r="S24" s="100">
        <v>0</v>
      </c>
      <c r="T24" s="100">
        <v>0</v>
      </c>
      <c r="U24" s="100">
        <v>0</v>
      </c>
      <c r="V24" s="100">
        <v>0</v>
      </c>
    </row>
    <row r="25" spans="1:22" s="98" customFormat="1" x14ac:dyDescent="0.25">
      <c r="A25" s="98" t="s">
        <v>116</v>
      </c>
      <c r="B25" s="98">
        <v>52</v>
      </c>
      <c r="C25" s="98">
        <v>1532</v>
      </c>
      <c r="D25" s="98">
        <v>61900</v>
      </c>
      <c r="E25" s="98" t="s">
        <v>1295</v>
      </c>
      <c r="F25" s="123">
        <v>1772854.89</v>
      </c>
      <c r="H25" s="124" t="b">
        <f t="shared" si="6"/>
        <v>0</v>
      </c>
      <c r="I25" s="124" t="b">
        <f t="shared" si="7"/>
        <v>1</v>
      </c>
      <c r="J25" s="124" t="b">
        <f t="shared" si="8"/>
        <v>1</v>
      </c>
      <c r="L25" s="98">
        <v>1</v>
      </c>
      <c r="M25" s="98">
        <v>1532</v>
      </c>
      <c r="N25" s="98">
        <v>61900</v>
      </c>
      <c r="O25" s="99" t="s">
        <v>1181</v>
      </c>
      <c r="P25" s="100">
        <v>2340000</v>
      </c>
      <c r="Q25" s="100">
        <v>2972681.67</v>
      </c>
      <c r="R25" s="100">
        <v>5312681.67</v>
      </c>
      <c r="S25" s="100">
        <v>2648393.2999999998</v>
      </c>
      <c r="T25" s="100">
        <v>4126274.54</v>
      </c>
      <c r="U25" s="100">
        <v>4126274.54</v>
      </c>
      <c r="V25" s="100">
        <v>4126274.54</v>
      </c>
    </row>
    <row r="26" spans="1:22" x14ac:dyDescent="0.25">
      <c r="H26" s="10" t="b">
        <f t="shared" ref="H26" si="9">B26=L26</f>
        <v>0</v>
      </c>
      <c r="I26" s="10" t="b">
        <f t="shared" ref="I26" si="10">C26=M26</f>
        <v>0</v>
      </c>
      <c r="J26" s="10" t="b">
        <f t="shared" ref="J26" si="11">D26=N26</f>
        <v>0</v>
      </c>
      <c r="L26">
        <v>1</v>
      </c>
      <c r="M26">
        <v>1532</v>
      </c>
      <c r="N26">
        <v>62500</v>
      </c>
      <c r="O26" s="1" t="s">
        <v>1180</v>
      </c>
      <c r="P26" s="5">
        <v>7844.43</v>
      </c>
      <c r="Q26" s="5">
        <v>0</v>
      </c>
      <c r="R26" s="5">
        <v>7844.43</v>
      </c>
      <c r="S26" s="5">
        <v>0</v>
      </c>
      <c r="T26" s="5">
        <v>3539.25</v>
      </c>
      <c r="U26" s="5">
        <v>3539.25</v>
      </c>
      <c r="V26" s="5">
        <v>3539.25</v>
      </c>
    </row>
    <row r="27" spans="1:22" s="98" customFormat="1" x14ac:dyDescent="0.25">
      <c r="A27" s="98" t="s">
        <v>116</v>
      </c>
      <c r="B27" s="98">
        <v>52</v>
      </c>
      <c r="C27" s="98">
        <v>1533</v>
      </c>
      <c r="D27" s="98">
        <v>60100</v>
      </c>
      <c r="E27" s="98" t="s">
        <v>1296</v>
      </c>
      <c r="F27" s="123">
        <v>880510.5</v>
      </c>
      <c r="H27" s="124" t="b">
        <f t="shared" ref="H27:H28" si="12">B27=L27</f>
        <v>0</v>
      </c>
      <c r="I27" s="124" t="b">
        <f t="shared" ref="I27:I28" si="13">C27=M27</f>
        <v>1</v>
      </c>
      <c r="J27" s="124" t="b">
        <f t="shared" ref="J27:J28" si="14">D27=N27</f>
        <v>1</v>
      </c>
      <c r="L27" s="98">
        <v>1</v>
      </c>
      <c r="M27" s="98">
        <v>1533</v>
      </c>
      <c r="N27" s="98">
        <v>60100</v>
      </c>
      <c r="O27" s="99" t="s">
        <v>1165</v>
      </c>
      <c r="P27" s="100">
        <v>380000</v>
      </c>
      <c r="Q27" s="100">
        <v>678852.34</v>
      </c>
      <c r="R27" s="100">
        <v>1058852.3400000001</v>
      </c>
      <c r="S27" s="100">
        <v>83628.100000000006</v>
      </c>
      <c r="T27" s="100">
        <v>355543.66</v>
      </c>
      <c r="U27" s="100">
        <v>355543.66</v>
      </c>
      <c r="V27" s="100">
        <v>355543.66</v>
      </c>
    </row>
    <row r="28" spans="1:22" s="98" customFormat="1" x14ac:dyDescent="0.25">
      <c r="A28" s="98" t="s">
        <v>116</v>
      </c>
      <c r="B28" s="98">
        <v>52</v>
      </c>
      <c r="C28" s="98">
        <v>1533</v>
      </c>
      <c r="D28" s="98">
        <v>60900</v>
      </c>
      <c r="E28" s="98" t="s">
        <v>1297</v>
      </c>
      <c r="F28" s="123">
        <v>14822.5</v>
      </c>
      <c r="H28" s="124" t="b">
        <f t="shared" si="12"/>
        <v>0</v>
      </c>
      <c r="I28" s="124" t="b">
        <f t="shared" si="13"/>
        <v>1</v>
      </c>
      <c r="J28" s="124" t="b">
        <f t="shared" si="14"/>
        <v>1</v>
      </c>
      <c r="L28" s="98">
        <v>1</v>
      </c>
      <c r="M28" s="98">
        <v>1533</v>
      </c>
      <c r="N28" s="98">
        <v>60900</v>
      </c>
      <c r="O28" s="99" t="s">
        <v>1164</v>
      </c>
      <c r="P28" s="100">
        <v>0</v>
      </c>
      <c r="Q28" s="100">
        <v>0</v>
      </c>
      <c r="R28" s="100">
        <v>0</v>
      </c>
      <c r="S28" s="100">
        <v>2541</v>
      </c>
      <c r="T28" s="100">
        <v>2541</v>
      </c>
      <c r="U28" s="100">
        <v>2541</v>
      </c>
      <c r="V28" s="100">
        <v>2541</v>
      </c>
    </row>
    <row r="29" spans="1:22" s="98" customFormat="1" x14ac:dyDescent="0.25">
      <c r="A29" s="98" t="s">
        <v>116</v>
      </c>
      <c r="B29" s="98">
        <v>52</v>
      </c>
      <c r="C29" s="98">
        <v>1601</v>
      </c>
      <c r="D29" s="98">
        <v>61101</v>
      </c>
      <c r="E29" s="98" t="s">
        <v>1298</v>
      </c>
      <c r="F29" s="123">
        <v>0</v>
      </c>
      <c r="H29" s="124" t="b">
        <f t="shared" ref="H29:H32" si="15">B29=L29</f>
        <v>0</v>
      </c>
      <c r="I29" s="124" t="b">
        <f t="shared" ref="I29:I32" si="16">C29=M29</f>
        <v>0</v>
      </c>
      <c r="J29" s="124" t="b">
        <f t="shared" ref="J29:J32" si="17">D29=N29</f>
        <v>0</v>
      </c>
      <c r="O29" s="99"/>
      <c r="P29" s="100"/>
      <c r="Q29" s="100"/>
      <c r="R29" s="100"/>
      <c r="S29" s="100"/>
      <c r="T29" s="100"/>
      <c r="U29" s="100"/>
      <c r="V29" s="100"/>
    </row>
    <row r="30" spans="1:22" x14ac:dyDescent="0.25">
      <c r="H30" s="10" t="b">
        <f t="shared" si="15"/>
        <v>0</v>
      </c>
      <c r="I30" s="10" t="b">
        <f t="shared" si="16"/>
        <v>0</v>
      </c>
      <c r="J30" s="10" t="b">
        <f t="shared" si="17"/>
        <v>0</v>
      </c>
      <c r="L30">
        <v>1</v>
      </c>
      <c r="M30">
        <v>1602</v>
      </c>
      <c r="N30">
        <v>60900</v>
      </c>
      <c r="O30" s="1" t="s">
        <v>1149</v>
      </c>
      <c r="P30" s="5">
        <v>0</v>
      </c>
      <c r="Q30" s="5">
        <v>0</v>
      </c>
      <c r="R30" s="5">
        <v>0</v>
      </c>
      <c r="S30" s="5">
        <v>7260</v>
      </c>
      <c r="T30" s="5">
        <v>7260</v>
      </c>
      <c r="U30" s="5">
        <v>7260</v>
      </c>
      <c r="V30" s="5">
        <v>7260</v>
      </c>
    </row>
    <row r="31" spans="1:22" s="98" customFormat="1" x14ac:dyDescent="0.25">
      <c r="A31" s="98" t="s">
        <v>116</v>
      </c>
      <c r="B31" s="98">
        <v>52</v>
      </c>
      <c r="C31" s="98">
        <v>1602</v>
      </c>
      <c r="D31" s="98">
        <v>61100</v>
      </c>
      <c r="E31" s="98" t="s">
        <v>1143</v>
      </c>
      <c r="F31" s="123">
        <v>86197.82</v>
      </c>
      <c r="H31" s="124" t="b">
        <f t="shared" si="15"/>
        <v>0</v>
      </c>
      <c r="I31" s="124" t="b">
        <f t="shared" si="16"/>
        <v>1</v>
      </c>
      <c r="J31" s="124" t="b">
        <f t="shared" si="17"/>
        <v>1</v>
      </c>
      <c r="L31" s="98">
        <v>1</v>
      </c>
      <c r="M31" s="98">
        <v>1602</v>
      </c>
      <c r="N31" s="98">
        <v>61100</v>
      </c>
      <c r="O31" s="99" t="s">
        <v>1143</v>
      </c>
      <c r="P31" s="100">
        <v>0</v>
      </c>
      <c r="Q31" s="100">
        <v>0</v>
      </c>
      <c r="R31" s="100">
        <v>0</v>
      </c>
      <c r="S31" s="100">
        <v>0</v>
      </c>
      <c r="T31" s="100">
        <v>0</v>
      </c>
      <c r="U31" s="100">
        <v>0</v>
      </c>
      <c r="V31" s="100">
        <v>0</v>
      </c>
    </row>
    <row r="32" spans="1:22" x14ac:dyDescent="0.25">
      <c r="H32" s="10" t="b">
        <f t="shared" si="15"/>
        <v>0</v>
      </c>
      <c r="I32" s="10" t="b">
        <f t="shared" si="16"/>
        <v>0</v>
      </c>
      <c r="J32" s="10" t="b">
        <f t="shared" si="17"/>
        <v>0</v>
      </c>
      <c r="L32">
        <v>1</v>
      </c>
      <c r="M32">
        <v>1602</v>
      </c>
      <c r="N32">
        <v>61900</v>
      </c>
      <c r="O32" s="1" t="s">
        <v>1148</v>
      </c>
      <c r="P32" s="5">
        <v>210000</v>
      </c>
      <c r="Q32" s="5">
        <v>25240.06</v>
      </c>
      <c r="R32" s="5">
        <v>235240.06</v>
      </c>
      <c r="S32" s="5">
        <v>125124.21</v>
      </c>
      <c r="T32" s="5">
        <v>221962.73</v>
      </c>
      <c r="U32" s="5">
        <v>221962.73</v>
      </c>
      <c r="V32" s="5">
        <v>221962.73</v>
      </c>
    </row>
    <row r="33" spans="1:22" s="98" customFormat="1" x14ac:dyDescent="0.25">
      <c r="A33" s="98" t="s">
        <v>116</v>
      </c>
      <c r="B33" s="98">
        <v>21</v>
      </c>
      <c r="C33" s="98">
        <v>1621</v>
      </c>
      <c r="D33" s="98">
        <v>60107</v>
      </c>
      <c r="E33" s="98" t="s">
        <v>1278</v>
      </c>
      <c r="F33" s="123">
        <v>0</v>
      </c>
      <c r="H33" s="124" t="b">
        <f t="shared" ref="H33:H35" si="18">B33=L33</f>
        <v>0</v>
      </c>
      <c r="I33" s="124" t="b">
        <f t="shared" ref="I33:I35" si="19">C33=M33</f>
        <v>0</v>
      </c>
      <c r="J33" s="124" t="b">
        <f t="shared" ref="J33:J35" si="20">D33=N33</f>
        <v>0</v>
      </c>
      <c r="O33" s="99"/>
      <c r="P33" s="100"/>
      <c r="Q33" s="100"/>
      <c r="R33" s="100"/>
      <c r="S33" s="100"/>
      <c r="T33" s="100"/>
      <c r="U33" s="100"/>
      <c r="V33" s="100"/>
    </row>
    <row r="34" spans="1:22" x14ac:dyDescent="0.25">
      <c r="H34" s="10" t="b">
        <f t="shared" si="18"/>
        <v>0</v>
      </c>
      <c r="I34" s="10" t="b">
        <f t="shared" si="19"/>
        <v>0</v>
      </c>
      <c r="J34" s="10" t="b">
        <f t="shared" si="20"/>
        <v>0</v>
      </c>
      <c r="L34">
        <v>1</v>
      </c>
      <c r="M34">
        <v>1621</v>
      </c>
      <c r="N34">
        <v>60900</v>
      </c>
      <c r="O34" s="1" t="s">
        <v>1134</v>
      </c>
      <c r="P34" s="5">
        <v>11766.65</v>
      </c>
      <c r="Q34" s="5">
        <v>0</v>
      </c>
      <c r="R34" s="5">
        <v>11766.65</v>
      </c>
      <c r="S34" s="5">
        <v>0</v>
      </c>
      <c r="T34" s="5">
        <v>0</v>
      </c>
      <c r="U34" s="5">
        <v>0</v>
      </c>
      <c r="V34" s="5">
        <v>0</v>
      </c>
    </row>
    <row r="35" spans="1:22" s="98" customFormat="1" x14ac:dyDescent="0.25">
      <c r="A35" s="98" t="s">
        <v>116</v>
      </c>
      <c r="B35" s="98">
        <v>52</v>
      </c>
      <c r="C35" s="98">
        <v>1651</v>
      </c>
      <c r="D35" s="98">
        <v>61108</v>
      </c>
      <c r="E35" s="98" t="s">
        <v>1112</v>
      </c>
      <c r="F35" s="123">
        <v>2858.04</v>
      </c>
      <c r="H35" s="124" t="b">
        <f t="shared" si="18"/>
        <v>0</v>
      </c>
      <c r="I35" s="124" t="b">
        <f t="shared" si="19"/>
        <v>1</v>
      </c>
      <c r="J35" s="124" t="b">
        <f t="shared" si="20"/>
        <v>1</v>
      </c>
      <c r="L35" s="98">
        <v>1</v>
      </c>
      <c r="M35" s="98">
        <v>1651</v>
      </c>
      <c r="N35" s="98">
        <v>61108</v>
      </c>
      <c r="O35" s="99" t="s">
        <v>1112</v>
      </c>
      <c r="P35" s="100">
        <v>0</v>
      </c>
      <c r="Q35" s="100">
        <v>0</v>
      </c>
      <c r="R35" s="100">
        <v>0</v>
      </c>
      <c r="S35" s="100">
        <v>0</v>
      </c>
      <c r="T35" s="100">
        <v>0</v>
      </c>
      <c r="U35" s="100">
        <v>0</v>
      </c>
      <c r="V35" s="100">
        <v>0</v>
      </c>
    </row>
    <row r="36" spans="1:22" x14ac:dyDescent="0.25">
      <c r="H36" s="10" t="b">
        <f t="shared" ref="H36:H40" si="21">B36=L36</f>
        <v>0</v>
      </c>
      <c r="I36" s="10" t="b">
        <f t="shared" ref="I36:I40" si="22">C36=M36</f>
        <v>0</v>
      </c>
      <c r="J36" s="10" t="b">
        <f t="shared" ref="J36:J40" si="23">D36=N36</f>
        <v>0</v>
      </c>
      <c r="L36">
        <v>1</v>
      </c>
      <c r="M36">
        <v>1651</v>
      </c>
      <c r="N36">
        <v>61900</v>
      </c>
      <c r="O36" s="1" t="s">
        <v>1117</v>
      </c>
      <c r="P36" s="5">
        <v>54915.47</v>
      </c>
      <c r="Q36" s="5">
        <v>658524.78</v>
      </c>
      <c r="R36" s="5">
        <v>713440.25</v>
      </c>
      <c r="S36" s="5">
        <v>658524.78</v>
      </c>
      <c r="T36" s="5">
        <v>658524.78</v>
      </c>
      <c r="U36" s="5">
        <v>658524.78</v>
      </c>
      <c r="V36" s="5">
        <v>658524.78</v>
      </c>
    </row>
    <row r="37" spans="1:22" s="98" customFormat="1" x14ac:dyDescent="0.25">
      <c r="A37" s="98" t="s">
        <v>116</v>
      </c>
      <c r="B37" s="98">
        <v>21</v>
      </c>
      <c r="C37" s="98">
        <v>1711</v>
      </c>
      <c r="D37" s="98">
        <v>60110</v>
      </c>
      <c r="E37" s="98" t="s">
        <v>1086</v>
      </c>
      <c r="F37" s="123">
        <v>1561128.52</v>
      </c>
      <c r="H37" s="124" t="b">
        <f t="shared" si="21"/>
        <v>0</v>
      </c>
      <c r="I37" s="124" t="b">
        <f t="shared" si="22"/>
        <v>1</v>
      </c>
      <c r="J37" s="124" t="b">
        <f t="shared" si="23"/>
        <v>1</v>
      </c>
      <c r="L37" s="98">
        <v>1</v>
      </c>
      <c r="M37" s="98">
        <v>1711</v>
      </c>
      <c r="N37" s="98">
        <v>60110</v>
      </c>
      <c r="O37" s="99" t="s">
        <v>1086</v>
      </c>
      <c r="P37" s="100">
        <v>0</v>
      </c>
      <c r="Q37" s="100">
        <v>0</v>
      </c>
      <c r="R37" s="100">
        <v>0</v>
      </c>
      <c r="S37" s="100">
        <v>0</v>
      </c>
      <c r="T37" s="100">
        <v>0</v>
      </c>
      <c r="U37" s="100">
        <v>0</v>
      </c>
      <c r="V37" s="100">
        <v>0</v>
      </c>
    </row>
    <row r="38" spans="1:22" s="98" customFormat="1" x14ac:dyDescent="0.25">
      <c r="A38" s="98" t="s">
        <v>116</v>
      </c>
      <c r="B38" s="98">
        <v>21</v>
      </c>
      <c r="C38" s="98">
        <v>1711</v>
      </c>
      <c r="D38" s="98">
        <v>61110</v>
      </c>
      <c r="E38" s="98" t="s">
        <v>1279</v>
      </c>
      <c r="F38" s="123">
        <v>172273.94</v>
      </c>
      <c r="H38" s="124" t="b">
        <f t="shared" si="21"/>
        <v>0</v>
      </c>
      <c r="I38" s="124" t="b">
        <f t="shared" si="22"/>
        <v>0</v>
      </c>
      <c r="J38" s="124" t="b">
        <f t="shared" si="23"/>
        <v>0</v>
      </c>
      <c r="O38" s="99"/>
      <c r="P38" s="100"/>
      <c r="Q38" s="100"/>
      <c r="R38" s="100"/>
      <c r="S38" s="100"/>
      <c r="T38" s="100"/>
      <c r="U38" s="100"/>
      <c r="V38" s="100"/>
    </row>
    <row r="39" spans="1:22" x14ac:dyDescent="0.25">
      <c r="H39" s="10" t="b">
        <f t="shared" si="21"/>
        <v>0</v>
      </c>
      <c r="I39" s="10" t="b">
        <f t="shared" si="22"/>
        <v>0</v>
      </c>
      <c r="J39" s="10" t="b">
        <f t="shared" si="23"/>
        <v>0</v>
      </c>
      <c r="L39">
        <v>1</v>
      </c>
      <c r="M39">
        <v>1711</v>
      </c>
      <c r="N39">
        <v>60900</v>
      </c>
      <c r="O39" s="1" t="s">
        <v>1104</v>
      </c>
      <c r="P39" s="5">
        <v>786378.33</v>
      </c>
      <c r="Q39" s="5">
        <v>110000</v>
      </c>
      <c r="R39" s="5">
        <v>896378.33</v>
      </c>
      <c r="S39" s="5">
        <v>173389.91</v>
      </c>
      <c r="T39" s="5">
        <v>173389.91</v>
      </c>
      <c r="U39" s="5">
        <v>173389.91</v>
      </c>
      <c r="V39" s="5">
        <v>173389.91</v>
      </c>
    </row>
    <row r="40" spans="1:22" s="98" customFormat="1" x14ac:dyDescent="0.25">
      <c r="A40" s="98" t="s">
        <v>116</v>
      </c>
      <c r="B40" s="98">
        <v>21</v>
      </c>
      <c r="C40" s="98">
        <v>1711</v>
      </c>
      <c r="D40" s="98">
        <v>61113</v>
      </c>
      <c r="E40" s="98" t="s">
        <v>1280</v>
      </c>
      <c r="F40" s="123">
        <v>40878.1</v>
      </c>
      <c r="H40" s="124" t="b">
        <f t="shared" si="21"/>
        <v>0</v>
      </c>
      <c r="I40" s="124" t="b">
        <f t="shared" si="22"/>
        <v>0</v>
      </c>
      <c r="J40" s="124" t="b">
        <f t="shared" si="23"/>
        <v>0</v>
      </c>
      <c r="O40" s="99"/>
      <c r="P40" s="100"/>
      <c r="Q40" s="100"/>
      <c r="R40" s="100"/>
      <c r="S40" s="100"/>
      <c r="T40" s="100"/>
      <c r="U40" s="100"/>
      <c r="V40" s="100"/>
    </row>
    <row r="41" spans="1:22" x14ac:dyDescent="0.25">
      <c r="H41" s="10" t="b">
        <f t="shared" ref="H41:H44" si="24">B41=L41</f>
        <v>0</v>
      </c>
      <c r="I41" s="10" t="b">
        <f t="shared" ref="I41:I44" si="25">C41=M41</f>
        <v>0</v>
      </c>
      <c r="J41" s="10" t="b">
        <f t="shared" ref="J41:J44" si="26">D41=N41</f>
        <v>0</v>
      </c>
      <c r="L41">
        <v>1</v>
      </c>
      <c r="M41">
        <v>1711</v>
      </c>
      <c r="N41">
        <v>61900</v>
      </c>
      <c r="O41" s="1" t="s">
        <v>1103</v>
      </c>
      <c r="P41" s="5">
        <v>352174</v>
      </c>
      <c r="Q41" s="5">
        <v>0</v>
      </c>
      <c r="R41" s="5">
        <v>352174</v>
      </c>
      <c r="S41" s="5">
        <v>543245.24</v>
      </c>
      <c r="T41" s="5">
        <v>701562.15</v>
      </c>
      <c r="U41" s="5">
        <v>701562.15</v>
      </c>
      <c r="V41" s="5">
        <v>701562.15</v>
      </c>
    </row>
    <row r="42" spans="1:22" x14ac:dyDescent="0.25">
      <c r="H42" s="10" t="b">
        <f t="shared" si="24"/>
        <v>0</v>
      </c>
      <c r="I42" s="10" t="b">
        <f t="shared" si="25"/>
        <v>0</v>
      </c>
      <c r="J42" s="10" t="b">
        <f t="shared" si="26"/>
        <v>0</v>
      </c>
      <c r="L42">
        <v>1</v>
      </c>
      <c r="M42">
        <v>1711</v>
      </c>
      <c r="N42">
        <v>62300</v>
      </c>
      <c r="O42" s="1" t="s">
        <v>1084</v>
      </c>
      <c r="P42" s="5">
        <v>25000</v>
      </c>
      <c r="Q42" s="5">
        <v>0</v>
      </c>
      <c r="R42" s="5">
        <v>25000</v>
      </c>
      <c r="S42" s="5">
        <v>13835.41</v>
      </c>
      <c r="T42" s="5">
        <v>13835.41</v>
      </c>
      <c r="U42" s="5">
        <v>13835.41</v>
      </c>
      <c r="V42" s="5">
        <v>13835.41</v>
      </c>
    </row>
    <row r="43" spans="1:22" s="98" customFormat="1" x14ac:dyDescent="0.25">
      <c r="A43" s="98" t="s">
        <v>116</v>
      </c>
      <c r="B43" s="98">
        <v>21</v>
      </c>
      <c r="C43" s="98">
        <v>1711</v>
      </c>
      <c r="D43" s="98">
        <v>63200</v>
      </c>
      <c r="E43" s="98" t="s">
        <v>1281</v>
      </c>
      <c r="F43" s="123">
        <v>0</v>
      </c>
      <c r="H43" s="124" t="b">
        <f t="shared" si="24"/>
        <v>0</v>
      </c>
      <c r="I43" s="124" t="b">
        <f t="shared" si="25"/>
        <v>0</v>
      </c>
      <c r="J43" s="124" t="b">
        <f t="shared" si="26"/>
        <v>0</v>
      </c>
      <c r="O43" s="99"/>
      <c r="P43" s="100"/>
      <c r="Q43" s="100"/>
      <c r="R43" s="100"/>
      <c r="S43" s="100"/>
      <c r="T43" s="100"/>
      <c r="U43" s="100"/>
      <c r="V43" s="100"/>
    </row>
    <row r="44" spans="1:22" s="98" customFormat="1" x14ac:dyDescent="0.25">
      <c r="A44" s="98" t="s">
        <v>116</v>
      </c>
      <c r="B44" s="98">
        <v>21</v>
      </c>
      <c r="C44" s="98">
        <v>1722</v>
      </c>
      <c r="D44" s="98">
        <v>60100</v>
      </c>
      <c r="E44" s="98" t="s">
        <v>1282</v>
      </c>
      <c r="F44" s="123">
        <v>0</v>
      </c>
      <c r="H44" s="124" t="b">
        <f t="shared" si="24"/>
        <v>0</v>
      </c>
      <c r="I44" s="124" t="b">
        <f t="shared" si="25"/>
        <v>0</v>
      </c>
      <c r="J44" s="124" t="b">
        <f t="shared" si="26"/>
        <v>0</v>
      </c>
      <c r="O44" s="99"/>
      <c r="P44" s="100"/>
      <c r="Q44" s="100"/>
      <c r="R44" s="100"/>
      <c r="S44" s="100"/>
      <c r="T44" s="100"/>
      <c r="U44" s="100"/>
      <c r="V44" s="100"/>
    </row>
    <row r="45" spans="1:22" x14ac:dyDescent="0.25">
      <c r="H45" s="10" t="b">
        <f t="shared" ref="H45:H49" si="27">B45=L45</f>
        <v>0</v>
      </c>
      <c r="I45" s="10" t="b">
        <f t="shared" ref="I45:I49" si="28">C45=M45</f>
        <v>0</v>
      </c>
      <c r="J45" s="10" t="b">
        <f t="shared" ref="J45:J49" si="29">D45=N45</f>
        <v>0</v>
      </c>
      <c r="L45">
        <v>1</v>
      </c>
      <c r="M45">
        <v>1722</v>
      </c>
      <c r="N45">
        <v>60900</v>
      </c>
      <c r="O45" s="1" t="s">
        <v>1065</v>
      </c>
      <c r="P45" s="5">
        <v>380000</v>
      </c>
      <c r="Q45" s="5">
        <v>0</v>
      </c>
      <c r="R45" s="5">
        <v>380000</v>
      </c>
      <c r="S45" s="5">
        <v>6933.3</v>
      </c>
      <c r="T45" s="5">
        <v>6933.3</v>
      </c>
      <c r="U45" s="5">
        <v>6933.3</v>
      </c>
      <c r="V45" s="5">
        <v>6933.3</v>
      </c>
    </row>
    <row r="46" spans="1:22" x14ac:dyDescent="0.25">
      <c r="H46" s="10" t="b">
        <f t="shared" si="27"/>
        <v>0</v>
      </c>
      <c r="I46" s="10" t="b">
        <f t="shared" si="28"/>
        <v>0</v>
      </c>
      <c r="J46" s="10" t="b">
        <f t="shared" si="29"/>
        <v>0</v>
      </c>
      <c r="L46">
        <v>1</v>
      </c>
      <c r="M46">
        <v>1722</v>
      </c>
      <c r="N46">
        <v>61900</v>
      </c>
      <c r="O46" s="1" t="s">
        <v>1077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</row>
    <row r="47" spans="1:22" s="98" customFormat="1" x14ac:dyDescent="0.25">
      <c r="A47" s="98" t="s">
        <v>116</v>
      </c>
      <c r="B47" s="98">
        <v>21</v>
      </c>
      <c r="C47" s="98">
        <v>1722</v>
      </c>
      <c r="D47" s="98">
        <v>62203</v>
      </c>
      <c r="E47" s="98" t="s">
        <v>1283</v>
      </c>
      <c r="F47" s="123">
        <v>0</v>
      </c>
      <c r="H47" s="124" t="b">
        <f t="shared" si="27"/>
        <v>0</v>
      </c>
      <c r="I47" s="124" t="b">
        <f t="shared" si="28"/>
        <v>0</v>
      </c>
      <c r="J47" s="124" t="b">
        <f t="shared" si="29"/>
        <v>0</v>
      </c>
      <c r="O47" s="99"/>
      <c r="P47" s="100"/>
      <c r="Q47" s="100"/>
      <c r="R47" s="100"/>
      <c r="S47" s="100"/>
      <c r="T47" s="100"/>
      <c r="U47" s="100"/>
      <c r="V47" s="100"/>
    </row>
    <row r="48" spans="1:22" s="98" customFormat="1" x14ac:dyDescent="0.25">
      <c r="A48" s="98" t="s">
        <v>116</v>
      </c>
      <c r="B48" s="98">
        <v>21</v>
      </c>
      <c r="C48" s="98">
        <v>1722</v>
      </c>
      <c r="D48" s="98">
        <v>62301</v>
      </c>
      <c r="E48" s="98" t="s">
        <v>1284</v>
      </c>
      <c r="F48" s="123">
        <v>35821.22</v>
      </c>
      <c r="H48" s="124" t="b">
        <f t="shared" si="27"/>
        <v>0</v>
      </c>
      <c r="I48" s="124" t="b">
        <f t="shared" si="28"/>
        <v>0</v>
      </c>
      <c r="J48" s="124" t="b">
        <f t="shared" si="29"/>
        <v>0</v>
      </c>
      <c r="O48" s="99"/>
      <c r="P48" s="100"/>
      <c r="Q48" s="100"/>
      <c r="R48" s="100"/>
      <c r="S48" s="100"/>
      <c r="T48" s="100"/>
      <c r="U48" s="100"/>
      <c r="V48" s="100"/>
    </row>
    <row r="49" spans="1:22" s="98" customFormat="1" x14ac:dyDescent="0.25">
      <c r="A49" s="98" t="s">
        <v>116</v>
      </c>
      <c r="B49" s="98">
        <v>6</v>
      </c>
      <c r="C49" s="98">
        <v>2311</v>
      </c>
      <c r="D49" s="98">
        <v>63205</v>
      </c>
      <c r="E49" s="98" t="s">
        <v>513</v>
      </c>
      <c r="F49" s="123">
        <v>0</v>
      </c>
      <c r="H49" s="124" t="b">
        <f t="shared" si="27"/>
        <v>0</v>
      </c>
      <c r="I49" s="124" t="b">
        <f t="shared" si="28"/>
        <v>1</v>
      </c>
      <c r="J49" s="124" t="b">
        <f t="shared" si="29"/>
        <v>1</v>
      </c>
      <c r="L49" s="98">
        <v>3</v>
      </c>
      <c r="M49" s="98">
        <v>2311</v>
      </c>
      <c r="N49" s="98">
        <v>63205</v>
      </c>
      <c r="O49" s="99" t="s">
        <v>513</v>
      </c>
      <c r="P49" s="100">
        <v>0</v>
      </c>
      <c r="Q49" s="100">
        <v>0</v>
      </c>
      <c r="R49" s="100">
        <v>0</v>
      </c>
      <c r="S49" s="100">
        <v>0</v>
      </c>
      <c r="T49" s="100">
        <v>0</v>
      </c>
      <c r="U49" s="100">
        <v>0</v>
      </c>
      <c r="V49" s="100">
        <v>0</v>
      </c>
    </row>
    <row r="50" spans="1:22" x14ac:dyDescent="0.25">
      <c r="H50" s="10" t="b">
        <f t="shared" ref="H50:H63" si="30">B50=L50</f>
        <v>0</v>
      </c>
      <c r="I50" s="10" t="b">
        <f t="shared" ref="I50:I63" si="31">C50=M50</f>
        <v>0</v>
      </c>
      <c r="J50" s="10" t="b">
        <f t="shared" ref="J50:J63" si="32">D50=N50</f>
        <v>0</v>
      </c>
      <c r="L50">
        <v>3</v>
      </c>
      <c r="M50">
        <v>2312</v>
      </c>
      <c r="N50">
        <v>63200</v>
      </c>
      <c r="O50" s="1" t="s">
        <v>509</v>
      </c>
      <c r="P50" s="5">
        <v>40000</v>
      </c>
      <c r="Q50" s="5">
        <v>9401.4</v>
      </c>
      <c r="R50" s="5">
        <v>49401.4</v>
      </c>
      <c r="S50" s="5">
        <v>8449.4699999999993</v>
      </c>
      <c r="T50" s="5">
        <v>8449.4699999999993</v>
      </c>
      <c r="U50" s="5">
        <v>8449.4699999999993</v>
      </c>
      <c r="V50" s="5">
        <v>8449.4699999999993</v>
      </c>
    </row>
    <row r="51" spans="1:22" x14ac:dyDescent="0.25">
      <c r="H51" s="10" t="b">
        <f t="shared" si="30"/>
        <v>0</v>
      </c>
      <c r="I51" s="10" t="b">
        <f t="shared" si="31"/>
        <v>0</v>
      </c>
      <c r="J51" s="10" t="b">
        <f t="shared" si="32"/>
        <v>0</v>
      </c>
      <c r="L51">
        <v>3</v>
      </c>
      <c r="M51">
        <v>2313</v>
      </c>
      <c r="N51">
        <v>62600</v>
      </c>
      <c r="O51" s="1" t="s">
        <v>495</v>
      </c>
      <c r="P51" s="5">
        <v>0</v>
      </c>
      <c r="Q51" s="5">
        <v>20033.52</v>
      </c>
      <c r="R51" s="5">
        <v>20033.52</v>
      </c>
      <c r="S51" s="5">
        <v>0</v>
      </c>
      <c r="T51" s="5">
        <v>19969.84</v>
      </c>
      <c r="U51" s="5">
        <v>19969.84</v>
      </c>
      <c r="V51" s="5">
        <v>19969.84</v>
      </c>
    </row>
    <row r="52" spans="1:22" x14ac:dyDescent="0.25">
      <c r="H52" s="10" t="b">
        <f t="shared" si="30"/>
        <v>0</v>
      </c>
      <c r="I52" s="10" t="b">
        <f t="shared" si="31"/>
        <v>0</v>
      </c>
      <c r="J52" s="10" t="b">
        <f t="shared" si="32"/>
        <v>0</v>
      </c>
      <c r="L52">
        <v>3</v>
      </c>
      <c r="M52">
        <v>2313</v>
      </c>
      <c r="N52">
        <v>63200</v>
      </c>
      <c r="O52" s="1" t="s">
        <v>494</v>
      </c>
      <c r="P52" s="5">
        <v>0</v>
      </c>
      <c r="Q52" s="5">
        <v>256212.19</v>
      </c>
      <c r="R52" s="5">
        <v>256212.19</v>
      </c>
      <c r="S52" s="5">
        <v>0</v>
      </c>
      <c r="T52" s="5">
        <v>0</v>
      </c>
      <c r="U52" s="5">
        <v>0</v>
      </c>
      <c r="V52" s="5">
        <v>0</v>
      </c>
    </row>
    <row r="53" spans="1:22" s="98" customFormat="1" x14ac:dyDescent="0.25">
      <c r="A53" s="98" t="s">
        <v>116</v>
      </c>
      <c r="B53" s="98">
        <v>6</v>
      </c>
      <c r="C53" s="98">
        <v>2313</v>
      </c>
      <c r="D53" s="98">
        <v>63203</v>
      </c>
      <c r="E53" s="98" t="s">
        <v>1277</v>
      </c>
      <c r="F53" s="123">
        <v>0</v>
      </c>
      <c r="H53" s="124" t="b">
        <f t="shared" si="30"/>
        <v>0</v>
      </c>
      <c r="I53" s="124" t="b">
        <f t="shared" si="31"/>
        <v>0</v>
      </c>
      <c r="J53" s="124" t="b">
        <f t="shared" si="32"/>
        <v>0</v>
      </c>
      <c r="O53" s="99"/>
      <c r="P53" s="100"/>
      <c r="Q53" s="100"/>
      <c r="R53" s="100"/>
      <c r="S53" s="100"/>
      <c r="T53" s="100"/>
      <c r="U53" s="100"/>
      <c r="V53" s="100"/>
    </row>
    <row r="54" spans="1:22" x14ac:dyDescent="0.25">
      <c r="H54" s="10" t="b">
        <f t="shared" si="30"/>
        <v>0</v>
      </c>
      <c r="I54" s="10" t="b">
        <f t="shared" si="31"/>
        <v>0</v>
      </c>
      <c r="J54" s="10" t="b">
        <f t="shared" si="32"/>
        <v>0</v>
      </c>
      <c r="L54">
        <v>3</v>
      </c>
      <c r="M54">
        <v>2313</v>
      </c>
      <c r="N54">
        <v>64100</v>
      </c>
      <c r="O54" s="1" t="s">
        <v>492</v>
      </c>
      <c r="P54" s="5">
        <v>0</v>
      </c>
      <c r="Q54" s="5">
        <v>79966.48</v>
      </c>
      <c r="R54" s="5">
        <v>79966.48</v>
      </c>
      <c r="S54" s="5">
        <v>0</v>
      </c>
      <c r="T54" s="5">
        <v>0</v>
      </c>
      <c r="U54" s="5">
        <v>0</v>
      </c>
      <c r="V54" s="5">
        <v>0</v>
      </c>
    </row>
    <row r="55" spans="1:22" x14ac:dyDescent="0.25">
      <c r="H55" s="10" t="b">
        <f t="shared" si="30"/>
        <v>0</v>
      </c>
      <c r="I55" s="10" t="b">
        <f t="shared" si="31"/>
        <v>0</v>
      </c>
      <c r="J55" s="10" t="b">
        <f t="shared" si="32"/>
        <v>0</v>
      </c>
      <c r="L55">
        <v>3</v>
      </c>
      <c r="M55">
        <v>2314</v>
      </c>
      <c r="N55">
        <v>63200</v>
      </c>
      <c r="O55" s="1" t="s">
        <v>463</v>
      </c>
      <c r="P55" s="5">
        <v>0</v>
      </c>
      <c r="Q55" s="5">
        <v>16126.88</v>
      </c>
      <c r="R55" s="5">
        <v>16126.88</v>
      </c>
      <c r="S55" s="5">
        <v>0</v>
      </c>
      <c r="T55" s="5">
        <v>0</v>
      </c>
      <c r="U55" s="5">
        <v>0</v>
      </c>
      <c r="V55" s="5">
        <v>0</v>
      </c>
    </row>
    <row r="56" spans="1:22" x14ac:dyDescent="0.25">
      <c r="H56" s="10" t="b">
        <f t="shared" si="30"/>
        <v>0</v>
      </c>
      <c r="I56" s="10" t="b">
        <f t="shared" si="31"/>
        <v>0</v>
      </c>
      <c r="J56" s="10" t="b">
        <f t="shared" si="32"/>
        <v>0</v>
      </c>
      <c r="L56">
        <v>1</v>
      </c>
      <c r="M56">
        <v>3111</v>
      </c>
      <c r="N56">
        <v>62200</v>
      </c>
      <c r="O56" s="1" t="s">
        <v>1052</v>
      </c>
      <c r="P56" s="5">
        <v>300000</v>
      </c>
      <c r="Q56" s="5">
        <v>0</v>
      </c>
      <c r="R56" s="5">
        <v>300000</v>
      </c>
      <c r="S56" s="5">
        <v>0</v>
      </c>
      <c r="T56" s="5">
        <v>0</v>
      </c>
      <c r="U56" s="5">
        <v>0</v>
      </c>
      <c r="V56" s="5">
        <v>0</v>
      </c>
    </row>
    <row r="57" spans="1:22" x14ac:dyDescent="0.25">
      <c r="H57" s="10" t="b">
        <f t="shared" si="30"/>
        <v>0</v>
      </c>
      <c r="I57" s="10" t="b">
        <f t="shared" si="31"/>
        <v>0</v>
      </c>
      <c r="J57" s="10" t="b">
        <f t="shared" si="32"/>
        <v>0</v>
      </c>
      <c r="L57">
        <v>1</v>
      </c>
      <c r="M57">
        <v>3111</v>
      </c>
      <c r="N57">
        <v>62300</v>
      </c>
      <c r="O57" s="1" t="s">
        <v>1050</v>
      </c>
      <c r="P57" s="5">
        <v>1000</v>
      </c>
      <c r="Q57" s="5">
        <v>0</v>
      </c>
      <c r="R57" s="5">
        <v>1000</v>
      </c>
      <c r="S57" s="5">
        <v>0</v>
      </c>
      <c r="T57" s="5">
        <v>0</v>
      </c>
      <c r="U57" s="5">
        <v>0</v>
      </c>
      <c r="V57" s="5">
        <v>0</v>
      </c>
    </row>
    <row r="58" spans="1:22" x14ac:dyDescent="0.25">
      <c r="H58" s="10" t="b">
        <f t="shared" si="30"/>
        <v>0</v>
      </c>
      <c r="I58" s="10" t="b">
        <f t="shared" si="31"/>
        <v>0</v>
      </c>
      <c r="J58" s="10" t="b">
        <f t="shared" si="32"/>
        <v>0</v>
      </c>
      <c r="L58">
        <v>2</v>
      </c>
      <c r="M58">
        <v>3121</v>
      </c>
      <c r="N58">
        <v>62300</v>
      </c>
      <c r="O58" s="1" t="s">
        <v>843</v>
      </c>
      <c r="P58" s="5">
        <v>20000</v>
      </c>
      <c r="Q58" s="5">
        <v>16840.11</v>
      </c>
      <c r="R58" s="5">
        <v>36840.11</v>
      </c>
      <c r="S58" s="5">
        <v>2198</v>
      </c>
      <c r="T58" s="5">
        <v>19038.11</v>
      </c>
      <c r="U58" s="5">
        <v>19038.11</v>
      </c>
      <c r="V58" s="5">
        <v>19038.11</v>
      </c>
    </row>
    <row r="59" spans="1:22" x14ac:dyDescent="0.25">
      <c r="H59" s="10" t="b">
        <f t="shared" si="30"/>
        <v>0</v>
      </c>
      <c r="I59" s="10" t="b">
        <f t="shared" si="31"/>
        <v>0</v>
      </c>
      <c r="J59" s="10" t="b">
        <f t="shared" si="32"/>
        <v>0</v>
      </c>
      <c r="L59">
        <v>2</v>
      </c>
      <c r="M59">
        <v>3121</v>
      </c>
      <c r="N59">
        <v>64100</v>
      </c>
      <c r="O59" s="1" t="s">
        <v>853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</row>
    <row r="60" spans="1:22" s="98" customFormat="1" x14ac:dyDescent="0.25">
      <c r="A60" s="98" t="s">
        <v>116</v>
      </c>
      <c r="B60" s="98">
        <v>61</v>
      </c>
      <c r="C60" s="98">
        <v>3201</v>
      </c>
      <c r="D60" s="98">
        <v>63200</v>
      </c>
      <c r="E60" s="98" t="s">
        <v>1313</v>
      </c>
      <c r="F60" s="123">
        <v>0</v>
      </c>
      <c r="H60" s="124" t="b">
        <f t="shared" si="30"/>
        <v>0</v>
      </c>
      <c r="I60" s="124" t="b">
        <f t="shared" si="31"/>
        <v>0</v>
      </c>
      <c r="J60" s="124" t="b">
        <f t="shared" si="32"/>
        <v>0</v>
      </c>
      <c r="O60" s="99"/>
      <c r="P60" s="100"/>
      <c r="Q60" s="100"/>
      <c r="R60" s="100"/>
      <c r="S60" s="100"/>
      <c r="T60" s="100"/>
      <c r="U60" s="100"/>
      <c r="V60" s="100"/>
    </row>
    <row r="61" spans="1:22" x14ac:dyDescent="0.25">
      <c r="H61" s="10" t="b">
        <f t="shared" si="30"/>
        <v>0</v>
      </c>
      <c r="I61" s="10" t="b">
        <f t="shared" si="31"/>
        <v>0</v>
      </c>
      <c r="J61" s="10" t="b">
        <f t="shared" si="32"/>
        <v>0</v>
      </c>
      <c r="L61">
        <v>3</v>
      </c>
      <c r="M61">
        <v>3231</v>
      </c>
      <c r="N61">
        <v>63200</v>
      </c>
      <c r="O61" s="1" t="s">
        <v>424</v>
      </c>
      <c r="P61" s="5">
        <v>210000</v>
      </c>
      <c r="Q61" s="5">
        <v>40000</v>
      </c>
      <c r="R61" s="5">
        <v>250000</v>
      </c>
      <c r="S61" s="5">
        <v>119664.39</v>
      </c>
      <c r="T61" s="5">
        <v>119664.39</v>
      </c>
      <c r="U61" s="5">
        <v>119664.39</v>
      </c>
      <c r="V61" s="5">
        <v>119664.39</v>
      </c>
    </row>
    <row r="62" spans="1:22" s="98" customFormat="1" x14ac:dyDescent="0.25">
      <c r="A62" s="98" t="s">
        <v>116</v>
      </c>
      <c r="B62" s="98">
        <v>61</v>
      </c>
      <c r="C62" s="98">
        <v>3231</v>
      </c>
      <c r="D62" s="98">
        <v>62301</v>
      </c>
      <c r="E62" s="98" t="s">
        <v>1314</v>
      </c>
      <c r="F62" s="123">
        <v>0</v>
      </c>
      <c r="H62" s="124" t="b">
        <f t="shared" si="30"/>
        <v>0</v>
      </c>
      <c r="I62" s="124" t="b">
        <f t="shared" si="31"/>
        <v>0</v>
      </c>
      <c r="J62" s="124" t="b">
        <f t="shared" si="32"/>
        <v>0</v>
      </c>
      <c r="O62" s="99"/>
      <c r="P62" s="100"/>
      <c r="Q62" s="100"/>
      <c r="R62" s="100"/>
      <c r="S62" s="100"/>
      <c r="T62" s="100"/>
      <c r="U62" s="100"/>
      <c r="V62" s="100"/>
    </row>
    <row r="63" spans="1:22" s="98" customFormat="1" x14ac:dyDescent="0.25">
      <c r="A63" s="98" t="s">
        <v>116</v>
      </c>
      <c r="B63" s="98">
        <v>61</v>
      </c>
      <c r="C63" s="98">
        <v>3231</v>
      </c>
      <c r="D63" s="98">
        <v>63200</v>
      </c>
      <c r="E63" s="98" t="s">
        <v>1315</v>
      </c>
      <c r="F63" s="123">
        <v>0</v>
      </c>
      <c r="H63" s="124" t="b">
        <f t="shared" si="30"/>
        <v>0</v>
      </c>
      <c r="I63" s="124" t="b">
        <f t="shared" si="31"/>
        <v>0</v>
      </c>
      <c r="J63" s="124" t="b">
        <f t="shared" si="32"/>
        <v>0</v>
      </c>
      <c r="O63" s="99"/>
      <c r="P63" s="100"/>
      <c r="Q63" s="100"/>
      <c r="R63" s="100"/>
      <c r="S63" s="100"/>
      <c r="T63" s="100"/>
      <c r="U63" s="100"/>
      <c r="V63" s="100"/>
    </row>
    <row r="64" spans="1:22" s="98" customFormat="1" x14ac:dyDescent="0.25">
      <c r="A64" s="98" t="s">
        <v>116</v>
      </c>
      <c r="B64" s="98">
        <v>61</v>
      </c>
      <c r="C64" s="98">
        <v>3231</v>
      </c>
      <c r="D64" s="98">
        <v>63204</v>
      </c>
      <c r="E64" s="98" t="s">
        <v>1316</v>
      </c>
      <c r="F64" s="123">
        <v>113915.45</v>
      </c>
      <c r="H64" s="124" t="b">
        <f t="shared" ref="H64:H65" si="33">B64=L64</f>
        <v>0</v>
      </c>
      <c r="I64" s="124" t="b">
        <f t="shared" ref="I64:I65" si="34">C64=M64</f>
        <v>0</v>
      </c>
      <c r="J64" s="124" t="b">
        <f t="shared" ref="J64:J65" si="35">D64=N64</f>
        <v>0</v>
      </c>
      <c r="O64" s="99"/>
      <c r="P64" s="100"/>
      <c r="Q64" s="100"/>
      <c r="R64" s="100"/>
      <c r="S64" s="100"/>
      <c r="T64" s="100"/>
      <c r="U64" s="100"/>
      <c r="V64" s="100"/>
    </row>
    <row r="65" spans="1:22" x14ac:dyDescent="0.25">
      <c r="H65" s="10" t="b">
        <f t="shared" si="33"/>
        <v>0</v>
      </c>
      <c r="I65" s="10" t="b">
        <f t="shared" si="34"/>
        <v>0</v>
      </c>
      <c r="J65" s="10" t="b">
        <f t="shared" si="35"/>
        <v>0</v>
      </c>
      <c r="L65">
        <v>3</v>
      </c>
      <c r="M65">
        <v>3261</v>
      </c>
      <c r="N65">
        <v>63200</v>
      </c>
      <c r="O65" s="1" t="s">
        <v>407</v>
      </c>
      <c r="P65" s="5">
        <v>300000</v>
      </c>
      <c r="Q65" s="5">
        <v>0</v>
      </c>
      <c r="R65" s="5">
        <v>300000</v>
      </c>
      <c r="S65" s="5">
        <v>0</v>
      </c>
      <c r="T65" s="5">
        <v>0</v>
      </c>
      <c r="U65" s="5">
        <v>0</v>
      </c>
      <c r="V65" s="5">
        <v>0</v>
      </c>
    </row>
    <row r="66" spans="1:22" x14ac:dyDescent="0.25">
      <c r="H66" s="10" t="b">
        <f t="shared" ref="H66:H71" si="36">B66=L66</f>
        <v>0</v>
      </c>
      <c r="I66" s="10" t="b">
        <f t="shared" ref="I66:I71" si="37">C66=M66</f>
        <v>0</v>
      </c>
      <c r="J66" s="10" t="b">
        <f t="shared" ref="J66:J71" si="38">D66=N66</f>
        <v>0</v>
      </c>
      <c r="L66">
        <v>3</v>
      </c>
      <c r="M66">
        <v>3273</v>
      </c>
      <c r="N66">
        <v>62300</v>
      </c>
      <c r="O66" s="1" t="s">
        <v>390</v>
      </c>
      <c r="P66" s="5">
        <v>0</v>
      </c>
      <c r="Q66" s="5">
        <v>10000</v>
      </c>
      <c r="R66" s="5">
        <v>10000</v>
      </c>
      <c r="S66" s="5">
        <v>0</v>
      </c>
      <c r="T66" s="5">
        <v>0</v>
      </c>
      <c r="U66" s="5">
        <v>0</v>
      </c>
      <c r="V66" s="5">
        <v>0</v>
      </c>
    </row>
    <row r="67" spans="1:22" x14ac:dyDescent="0.25">
      <c r="H67" s="10" t="b">
        <f t="shared" si="36"/>
        <v>0</v>
      </c>
      <c r="I67" s="10" t="b">
        <f t="shared" si="37"/>
        <v>0</v>
      </c>
      <c r="J67" s="10" t="b">
        <f t="shared" si="38"/>
        <v>0</v>
      </c>
      <c r="L67">
        <v>3</v>
      </c>
      <c r="M67">
        <v>3273</v>
      </c>
      <c r="N67">
        <v>62900</v>
      </c>
      <c r="O67" s="1" t="s">
        <v>388</v>
      </c>
      <c r="P67" s="5">
        <v>0</v>
      </c>
      <c r="Q67" s="5">
        <v>3500</v>
      </c>
      <c r="R67" s="5">
        <v>3500</v>
      </c>
      <c r="S67" s="5">
        <v>0</v>
      </c>
      <c r="T67" s="5">
        <v>0</v>
      </c>
      <c r="U67" s="5">
        <v>0</v>
      </c>
      <c r="V67" s="5">
        <v>0</v>
      </c>
    </row>
    <row r="68" spans="1:22" s="98" customFormat="1" x14ac:dyDescent="0.25">
      <c r="A68" s="98" t="s">
        <v>116</v>
      </c>
      <c r="B68" s="98">
        <v>5</v>
      </c>
      <c r="C68" s="98">
        <v>3321</v>
      </c>
      <c r="D68" s="98">
        <v>62900</v>
      </c>
      <c r="E68" s="98" t="s">
        <v>1275</v>
      </c>
      <c r="F68" s="123">
        <v>0</v>
      </c>
      <c r="H68" s="124" t="b">
        <f t="shared" si="36"/>
        <v>0</v>
      </c>
      <c r="I68" s="124" t="b">
        <f t="shared" si="37"/>
        <v>1</v>
      </c>
      <c r="J68" s="124" t="b">
        <f t="shared" si="38"/>
        <v>1</v>
      </c>
      <c r="L68" s="98">
        <v>3</v>
      </c>
      <c r="M68" s="98">
        <v>3321</v>
      </c>
      <c r="N68" s="98">
        <v>62900</v>
      </c>
      <c r="O68" s="99" t="s">
        <v>320</v>
      </c>
      <c r="P68" s="100">
        <v>56000</v>
      </c>
      <c r="Q68" s="100">
        <v>0</v>
      </c>
      <c r="R68" s="100">
        <v>56000</v>
      </c>
      <c r="S68" s="100">
        <v>54177.95</v>
      </c>
      <c r="T68" s="100">
        <v>54177.95</v>
      </c>
      <c r="U68" s="100">
        <v>54177.95</v>
      </c>
      <c r="V68" s="100">
        <v>54177.95</v>
      </c>
    </row>
    <row r="69" spans="1:22" s="98" customFormat="1" x14ac:dyDescent="0.25">
      <c r="A69" s="98" t="s">
        <v>116</v>
      </c>
      <c r="B69" s="98">
        <v>5</v>
      </c>
      <c r="C69" s="98">
        <v>3321</v>
      </c>
      <c r="D69" s="98">
        <v>63207</v>
      </c>
      <c r="E69" s="98" t="s">
        <v>1276</v>
      </c>
      <c r="F69" s="123">
        <v>0</v>
      </c>
      <c r="H69" s="124" t="b">
        <f t="shared" si="36"/>
        <v>0</v>
      </c>
      <c r="I69" s="124" t="b">
        <f t="shared" si="37"/>
        <v>1</v>
      </c>
      <c r="J69" s="124" t="b">
        <f t="shared" si="38"/>
        <v>1</v>
      </c>
      <c r="L69" s="98">
        <v>3</v>
      </c>
      <c r="M69" s="98">
        <v>3321</v>
      </c>
      <c r="N69" s="98">
        <v>63207</v>
      </c>
      <c r="O69" s="99" t="s">
        <v>317</v>
      </c>
      <c r="P69" s="100">
        <v>0</v>
      </c>
      <c r="Q69" s="100">
        <v>0</v>
      </c>
      <c r="R69" s="100">
        <v>0</v>
      </c>
      <c r="S69" s="100">
        <v>0</v>
      </c>
      <c r="T69" s="100">
        <v>0</v>
      </c>
      <c r="U69" s="100">
        <v>0</v>
      </c>
      <c r="V69" s="100">
        <v>0</v>
      </c>
    </row>
    <row r="70" spans="1:22" x14ac:dyDescent="0.25">
      <c r="H70" s="10" t="b">
        <f t="shared" si="36"/>
        <v>0</v>
      </c>
      <c r="I70" s="10" t="b">
        <f t="shared" si="37"/>
        <v>0</v>
      </c>
      <c r="J70" s="10" t="b">
        <f t="shared" si="38"/>
        <v>0</v>
      </c>
      <c r="L70">
        <v>3</v>
      </c>
      <c r="M70">
        <v>3330</v>
      </c>
      <c r="N70">
        <v>62300</v>
      </c>
      <c r="O70" s="1" t="s">
        <v>307</v>
      </c>
      <c r="P70" s="5">
        <v>0</v>
      </c>
      <c r="Q70" s="5">
        <v>24000</v>
      </c>
      <c r="R70" s="5">
        <v>24000</v>
      </c>
      <c r="S70" s="5">
        <v>350.9</v>
      </c>
      <c r="T70" s="5">
        <v>350.9</v>
      </c>
      <c r="U70" s="5">
        <v>350.9</v>
      </c>
      <c r="V70" s="5">
        <v>350.9</v>
      </c>
    </row>
    <row r="71" spans="1:22" x14ac:dyDescent="0.25">
      <c r="H71" s="10" t="b">
        <f t="shared" si="36"/>
        <v>0</v>
      </c>
      <c r="I71" s="10" t="b">
        <f t="shared" si="37"/>
        <v>0</v>
      </c>
      <c r="J71" s="10" t="b">
        <f t="shared" si="38"/>
        <v>0</v>
      </c>
      <c r="L71">
        <v>3</v>
      </c>
      <c r="M71">
        <v>3330</v>
      </c>
      <c r="N71">
        <v>63200</v>
      </c>
      <c r="O71" s="1" t="s">
        <v>305</v>
      </c>
      <c r="P71" s="5">
        <v>0</v>
      </c>
      <c r="Q71" s="5">
        <v>14000</v>
      </c>
      <c r="R71" s="5">
        <v>14000</v>
      </c>
      <c r="S71" s="5">
        <v>40988.75</v>
      </c>
      <c r="T71" s="5">
        <v>40988.75</v>
      </c>
      <c r="U71" s="5">
        <v>40988.75</v>
      </c>
      <c r="V71" s="5">
        <v>40988.75</v>
      </c>
    </row>
    <row r="72" spans="1:22" x14ac:dyDescent="0.25">
      <c r="H72" s="10" t="b">
        <f t="shared" ref="H72:H76" si="39">B72=L72</f>
        <v>0</v>
      </c>
      <c r="I72" s="10" t="b">
        <f t="shared" ref="I72:I76" si="40">C72=M72</f>
        <v>0</v>
      </c>
      <c r="J72" s="10" t="b">
        <f t="shared" ref="J72:J76" si="41">D72=N72</f>
        <v>0</v>
      </c>
      <c r="L72">
        <v>3</v>
      </c>
      <c r="M72">
        <v>3341</v>
      </c>
      <c r="N72">
        <v>63200</v>
      </c>
      <c r="O72" s="1" t="s">
        <v>276</v>
      </c>
      <c r="P72" s="5">
        <v>0</v>
      </c>
      <c r="Q72" s="5">
        <v>48376.3</v>
      </c>
      <c r="R72" s="5">
        <v>48376.3</v>
      </c>
      <c r="S72" s="5">
        <v>48064.66</v>
      </c>
      <c r="T72" s="5">
        <v>48064.66</v>
      </c>
      <c r="U72" s="5">
        <v>48064.66</v>
      </c>
      <c r="V72" s="5">
        <v>48064.66</v>
      </c>
    </row>
    <row r="73" spans="1:22" x14ac:dyDescent="0.25">
      <c r="H73" s="10" t="b">
        <f t="shared" si="39"/>
        <v>0</v>
      </c>
      <c r="I73" s="10" t="b">
        <f t="shared" si="40"/>
        <v>0</v>
      </c>
      <c r="J73" s="10" t="b">
        <f t="shared" si="41"/>
        <v>0</v>
      </c>
      <c r="L73">
        <v>1</v>
      </c>
      <c r="M73">
        <v>3370</v>
      </c>
      <c r="N73">
        <v>60900</v>
      </c>
      <c r="O73" s="1" t="s">
        <v>1035</v>
      </c>
      <c r="P73" s="5">
        <v>1871503.47</v>
      </c>
      <c r="Q73" s="5">
        <v>0</v>
      </c>
      <c r="R73" s="5">
        <v>1871503.47</v>
      </c>
      <c r="S73" s="5">
        <v>49262.97</v>
      </c>
      <c r="T73" s="5">
        <v>475625.16</v>
      </c>
      <c r="U73" s="5">
        <v>475625.16</v>
      </c>
      <c r="V73" s="5">
        <v>475625.16</v>
      </c>
    </row>
    <row r="74" spans="1:22" x14ac:dyDescent="0.25">
      <c r="H74" s="10" t="b">
        <f t="shared" si="39"/>
        <v>0</v>
      </c>
      <c r="I74" s="10" t="b">
        <f t="shared" si="40"/>
        <v>0</v>
      </c>
      <c r="J74" s="10" t="b">
        <f t="shared" si="41"/>
        <v>0</v>
      </c>
      <c r="L74">
        <v>1</v>
      </c>
      <c r="M74">
        <v>3370</v>
      </c>
      <c r="N74">
        <v>62200</v>
      </c>
      <c r="O74" s="1" t="s">
        <v>1033</v>
      </c>
      <c r="P74" s="5">
        <v>24796.53</v>
      </c>
      <c r="Q74" s="5">
        <v>0</v>
      </c>
      <c r="R74" s="5">
        <v>24796.53</v>
      </c>
      <c r="S74" s="5">
        <v>0</v>
      </c>
      <c r="T74" s="5">
        <v>24796.52</v>
      </c>
      <c r="U74" s="5">
        <v>24796.52</v>
      </c>
      <c r="V74" s="5">
        <v>24796.52</v>
      </c>
    </row>
    <row r="75" spans="1:22" s="98" customFormat="1" x14ac:dyDescent="0.25">
      <c r="A75" s="98" t="s">
        <v>116</v>
      </c>
      <c r="B75" s="98">
        <v>21</v>
      </c>
      <c r="C75" s="98">
        <v>3421</v>
      </c>
      <c r="D75" s="98">
        <v>62200</v>
      </c>
      <c r="E75" s="98" t="s">
        <v>1285</v>
      </c>
      <c r="F75" s="123">
        <v>0</v>
      </c>
      <c r="H75" s="124" t="b">
        <f t="shared" si="39"/>
        <v>0</v>
      </c>
      <c r="I75" s="124" t="b">
        <f t="shared" si="40"/>
        <v>1</v>
      </c>
      <c r="J75" s="124" t="b">
        <f t="shared" si="41"/>
        <v>1</v>
      </c>
      <c r="L75" s="98">
        <v>3</v>
      </c>
      <c r="M75" s="98">
        <v>3421</v>
      </c>
      <c r="N75" s="98">
        <v>62200</v>
      </c>
      <c r="O75" s="99" t="s">
        <v>192</v>
      </c>
      <c r="P75" s="100">
        <v>1000000</v>
      </c>
      <c r="Q75" s="100">
        <v>232314.1</v>
      </c>
      <c r="R75" s="100">
        <v>1232314.1000000001</v>
      </c>
      <c r="S75" s="100">
        <v>136117.95000000001</v>
      </c>
      <c r="T75" s="100">
        <v>136117.95000000001</v>
      </c>
      <c r="U75" s="100">
        <v>136117.95000000001</v>
      </c>
      <c r="V75" s="100">
        <v>136117.95000000001</v>
      </c>
    </row>
    <row r="76" spans="1:22" s="98" customFormat="1" x14ac:dyDescent="0.25">
      <c r="A76" s="98" t="s">
        <v>116</v>
      </c>
      <c r="B76" s="98">
        <v>21</v>
      </c>
      <c r="C76" s="98">
        <v>3421</v>
      </c>
      <c r="D76" s="98">
        <v>62208</v>
      </c>
      <c r="E76" s="98" t="s">
        <v>1286</v>
      </c>
      <c r="F76" s="123">
        <v>0</v>
      </c>
      <c r="H76" s="124" t="b">
        <f t="shared" si="39"/>
        <v>0</v>
      </c>
      <c r="I76" s="124" t="b">
        <f t="shared" si="40"/>
        <v>1</v>
      </c>
      <c r="J76" s="124" t="b">
        <f t="shared" si="41"/>
        <v>0</v>
      </c>
      <c r="L76" s="98">
        <v>3</v>
      </c>
      <c r="M76" s="98">
        <v>3421</v>
      </c>
      <c r="N76" s="98">
        <v>62300</v>
      </c>
      <c r="O76" s="99" t="s">
        <v>170</v>
      </c>
      <c r="P76" s="100">
        <v>25000</v>
      </c>
      <c r="Q76" s="100">
        <v>0</v>
      </c>
      <c r="R76" s="100">
        <v>25000</v>
      </c>
      <c r="S76" s="100">
        <v>23534.68</v>
      </c>
      <c r="T76" s="100">
        <v>23534.68</v>
      </c>
      <c r="U76" s="100">
        <v>23534.68</v>
      </c>
      <c r="V76" s="100">
        <v>23534.68</v>
      </c>
    </row>
    <row r="77" spans="1:22" x14ac:dyDescent="0.25">
      <c r="F77" s="112"/>
      <c r="H77" s="10" t="b">
        <f t="shared" ref="H77:H83" si="42">B77=L77</f>
        <v>0</v>
      </c>
      <c r="I77" s="10" t="b">
        <f t="shared" ref="I77:I83" si="43">C77=M77</f>
        <v>0</v>
      </c>
      <c r="J77" s="10" t="b">
        <f t="shared" ref="J77:J83" si="44">D77=N77</f>
        <v>0</v>
      </c>
      <c r="L77">
        <v>3</v>
      </c>
      <c r="M77">
        <v>3421</v>
      </c>
      <c r="N77">
        <v>62500</v>
      </c>
      <c r="O77" s="1" t="s">
        <v>168</v>
      </c>
      <c r="P77" s="5">
        <v>35000</v>
      </c>
    </row>
    <row r="78" spans="1:22" s="98" customFormat="1" x14ac:dyDescent="0.25">
      <c r="A78" s="98" t="s">
        <v>116</v>
      </c>
      <c r="B78" s="98">
        <v>21</v>
      </c>
      <c r="C78" s="98">
        <v>3421</v>
      </c>
      <c r="D78" s="98">
        <v>62700</v>
      </c>
      <c r="E78" s="98" t="s">
        <v>1287</v>
      </c>
      <c r="F78" s="123">
        <v>535045.31000000006</v>
      </c>
      <c r="H78" s="124" t="b">
        <f t="shared" si="42"/>
        <v>0</v>
      </c>
      <c r="I78" s="124" t="b">
        <f t="shared" si="43"/>
        <v>1</v>
      </c>
      <c r="J78" s="124" t="b">
        <f t="shared" si="44"/>
        <v>1</v>
      </c>
      <c r="L78" s="98">
        <v>3</v>
      </c>
      <c r="M78" s="98">
        <v>3421</v>
      </c>
      <c r="N78" s="98">
        <v>62700</v>
      </c>
      <c r="O78" s="99" t="s">
        <v>190</v>
      </c>
      <c r="P78" s="100">
        <v>0</v>
      </c>
      <c r="Q78" s="100">
        <v>0</v>
      </c>
      <c r="R78" s="100">
        <v>35000</v>
      </c>
      <c r="S78" s="100">
        <v>1827.1</v>
      </c>
      <c r="T78" s="100">
        <v>1827.1</v>
      </c>
      <c r="U78" s="100">
        <v>1827.1</v>
      </c>
      <c r="V78" s="100">
        <v>1827.1</v>
      </c>
    </row>
    <row r="79" spans="1:22" s="98" customFormat="1" x14ac:dyDescent="0.25">
      <c r="A79" s="98" t="s">
        <v>116</v>
      </c>
      <c r="B79" s="98">
        <v>21</v>
      </c>
      <c r="C79" s="98">
        <v>3421</v>
      </c>
      <c r="D79" s="98">
        <v>63200</v>
      </c>
      <c r="E79" s="98" t="s">
        <v>1288</v>
      </c>
      <c r="F79" s="123">
        <v>0</v>
      </c>
      <c r="H79" s="124" t="b">
        <f t="shared" si="42"/>
        <v>0</v>
      </c>
      <c r="I79" s="124" t="b">
        <f t="shared" si="43"/>
        <v>1</v>
      </c>
      <c r="J79" s="124" t="b">
        <f t="shared" si="44"/>
        <v>1</v>
      </c>
      <c r="L79" s="98">
        <v>3</v>
      </c>
      <c r="M79" s="98">
        <v>3421</v>
      </c>
      <c r="N79" s="98">
        <v>63200</v>
      </c>
      <c r="O79" s="99" t="s">
        <v>188</v>
      </c>
      <c r="P79" s="100">
        <v>600000</v>
      </c>
      <c r="Q79" s="100">
        <v>1318065.06</v>
      </c>
      <c r="R79" s="100">
        <v>1318065.06</v>
      </c>
      <c r="S79" s="100">
        <v>0</v>
      </c>
      <c r="T79" s="100">
        <v>0</v>
      </c>
      <c r="U79" s="100">
        <v>0</v>
      </c>
      <c r="V79" s="100">
        <v>0</v>
      </c>
    </row>
    <row r="80" spans="1:22" s="98" customFormat="1" x14ac:dyDescent="0.25">
      <c r="A80" s="98" t="s">
        <v>116</v>
      </c>
      <c r="B80" s="98">
        <v>21</v>
      </c>
      <c r="C80" s="98">
        <v>3421</v>
      </c>
      <c r="D80" s="98">
        <v>63208</v>
      </c>
      <c r="E80" s="98" t="s">
        <v>1289</v>
      </c>
      <c r="F80" s="123">
        <v>157516.01</v>
      </c>
      <c r="H80" s="124" t="b">
        <f t="shared" si="42"/>
        <v>0</v>
      </c>
      <c r="I80" s="124" t="b">
        <f t="shared" si="43"/>
        <v>0</v>
      </c>
      <c r="J80" s="124" t="b">
        <f t="shared" si="44"/>
        <v>0</v>
      </c>
      <c r="O80" s="99"/>
      <c r="P80" s="100"/>
      <c r="Q80" s="100"/>
      <c r="R80" s="100"/>
      <c r="S80" s="100"/>
      <c r="T80" s="100"/>
      <c r="U80" s="100"/>
      <c r="V80" s="100"/>
    </row>
    <row r="81" spans="1:22" x14ac:dyDescent="0.25">
      <c r="H81" s="10" t="b">
        <f t="shared" si="42"/>
        <v>0</v>
      </c>
      <c r="I81" s="10" t="b">
        <f t="shared" si="43"/>
        <v>0</v>
      </c>
      <c r="J81" s="10" t="b">
        <f t="shared" si="44"/>
        <v>0</v>
      </c>
      <c r="L81">
        <v>3</v>
      </c>
      <c r="M81">
        <v>3421</v>
      </c>
      <c r="N81">
        <v>63300</v>
      </c>
      <c r="O81" s="1" t="s">
        <v>165</v>
      </c>
      <c r="P81" s="5">
        <v>0</v>
      </c>
      <c r="Q81" s="5">
        <v>1721012.07</v>
      </c>
      <c r="R81" s="5">
        <v>2321012.0699999998</v>
      </c>
      <c r="S81" s="5">
        <v>448562.08</v>
      </c>
      <c r="T81" s="5">
        <v>497985.08</v>
      </c>
      <c r="U81" s="5">
        <v>497985.08</v>
      </c>
      <c r="V81" s="5">
        <v>497985.08</v>
      </c>
    </row>
    <row r="82" spans="1:22" s="98" customFormat="1" x14ac:dyDescent="0.25">
      <c r="A82" s="98" t="s">
        <v>116</v>
      </c>
      <c r="B82" s="98">
        <v>31</v>
      </c>
      <c r="C82" s="98">
        <v>9202</v>
      </c>
      <c r="D82" s="98">
        <v>62203</v>
      </c>
      <c r="E82" s="98" t="s">
        <v>1292</v>
      </c>
      <c r="F82" s="123">
        <v>0</v>
      </c>
      <c r="H82" s="124" t="b">
        <f t="shared" si="42"/>
        <v>0</v>
      </c>
      <c r="I82" s="124" t="b">
        <f t="shared" si="43"/>
        <v>0</v>
      </c>
      <c r="J82" s="124" t="b">
        <f t="shared" si="44"/>
        <v>0</v>
      </c>
      <c r="O82" s="99"/>
      <c r="P82" s="100"/>
      <c r="Q82" s="100"/>
      <c r="R82" s="100"/>
      <c r="S82" s="100"/>
      <c r="T82" s="100"/>
      <c r="U82" s="100"/>
      <c r="V82" s="100"/>
    </row>
    <row r="83" spans="1:22" x14ac:dyDescent="0.25">
      <c r="H83" s="10" t="b">
        <f t="shared" si="42"/>
        <v>0</v>
      </c>
      <c r="I83" s="10" t="b">
        <f t="shared" si="43"/>
        <v>0</v>
      </c>
      <c r="J83" s="10" t="b">
        <f t="shared" si="44"/>
        <v>0</v>
      </c>
      <c r="L83">
        <v>2</v>
      </c>
      <c r="M83">
        <v>9202</v>
      </c>
      <c r="N83">
        <v>62300</v>
      </c>
      <c r="O83" s="1" t="s">
        <v>748</v>
      </c>
      <c r="P83" s="5">
        <v>60000</v>
      </c>
      <c r="Q83" s="5">
        <v>0</v>
      </c>
      <c r="R83" s="5">
        <v>0</v>
      </c>
      <c r="S83" s="5">
        <v>8118.74</v>
      </c>
      <c r="T83" s="5">
        <v>8118.74</v>
      </c>
      <c r="U83" s="5">
        <v>8118.74</v>
      </c>
      <c r="V83" s="5">
        <v>8118.74</v>
      </c>
    </row>
    <row r="84" spans="1:22" x14ac:dyDescent="0.25">
      <c r="H84" s="10" t="b">
        <f t="shared" ref="H84:H104" si="45">B84=L84</f>
        <v>0</v>
      </c>
      <c r="I84" s="10" t="b">
        <f t="shared" ref="I84:I104" si="46">C84=M84</f>
        <v>0</v>
      </c>
      <c r="J84" s="10" t="b">
        <f t="shared" ref="J84:J104" si="47">D84=N84</f>
        <v>0</v>
      </c>
      <c r="L84">
        <v>2</v>
      </c>
      <c r="M84">
        <v>9202</v>
      </c>
      <c r="N84">
        <v>62600</v>
      </c>
      <c r="O84" s="1" t="s">
        <v>747</v>
      </c>
      <c r="P84" s="5">
        <v>155050</v>
      </c>
      <c r="Q84" s="5">
        <v>0</v>
      </c>
      <c r="R84" s="5">
        <v>60000</v>
      </c>
      <c r="S84" s="5">
        <v>10760.92</v>
      </c>
      <c r="T84" s="5">
        <v>11904.77</v>
      </c>
      <c r="U84" s="5">
        <v>11904.77</v>
      </c>
      <c r="V84" s="5">
        <v>11904.77</v>
      </c>
    </row>
    <row r="85" spans="1:22" x14ac:dyDescent="0.25">
      <c r="H85" s="10" t="b">
        <f t="shared" si="45"/>
        <v>0</v>
      </c>
      <c r="I85" s="10" t="b">
        <f t="shared" si="46"/>
        <v>0</v>
      </c>
      <c r="J85" s="10" t="b">
        <f t="shared" si="47"/>
        <v>0</v>
      </c>
      <c r="L85">
        <v>2</v>
      </c>
      <c r="M85">
        <v>9202</v>
      </c>
      <c r="N85">
        <v>63300</v>
      </c>
      <c r="O85" s="1" t="s">
        <v>746</v>
      </c>
      <c r="P85" s="5">
        <v>0</v>
      </c>
      <c r="Q85" s="5">
        <v>26486.9</v>
      </c>
      <c r="R85" s="5">
        <v>181536.9</v>
      </c>
      <c r="S85" s="5">
        <v>114916.6</v>
      </c>
      <c r="T85" s="5">
        <v>154200.04</v>
      </c>
      <c r="U85" s="5">
        <v>154200.04</v>
      </c>
      <c r="V85" s="5">
        <v>154200.04</v>
      </c>
    </row>
    <row r="86" spans="1:22" x14ac:dyDescent="0.25">
      <c r="H86" s="10" t="b">
        <f t="shared" si="45"/>
        <v>0</v>
      </c>
      <c r="I86" s="10" t="b">
        <f t="shared" si="46"/>
        <v>0</v>
      </c>
      <c r="J86" s="10" t="b">
        <f t="shared" si="47"/>
        <v>0</v>
      </c>
      <c r="L86">
        <v>2</v>
      </c>
      <c r="M86">
        <v>9202</v>
      </c>
      <c r="N86">
        <v>64100</v>
      </c>
      <c r="O86" s="1" t="s">
        <v>745</v>
      </c>
      <c r="P86" s="5">
        <v>322026.67</v>
      </c>
      <c r="Q86" s="5">
        <v>0</v>
      </c>
      <c r="R86" s="5">
        <v>0</v>
      </c>
      <c r="S86" s="5">
        <v>10224.5</v>
      </c>
      <c r="T86" s="5">
        <v>10224.5</v>
      </c>
      <c r="U86" s="5">
        <v>10224.5</v>
      </c>
      <c r="V86" s="5">
        <v>10224.5</v>
      </c>
    </row>
    <row r="87" spans="1:22" x14ac:dyDescent="0.25">
      <c r="H87" s="10" t="b">
        <f t="shared" si="45"/>
        <v>0</v>
      </c>
      <c r="I87" s="10" t="b">
        <f t="shared" si="46"/>
        <v>0</v>
      </c>
      <c r="J87" s="10" t="b">
        <f t="shared" si="47"/>
        <v>0</v>
      </c>
      <c r="L87">
        <v>1</v>
      </c>
      <c r="M87">
        <v>9207</v>
      </c>
      <c r="N87">
        <v>62500</v>
      </c>
      <c r="O87" s="1" t="s">
        <v>996</v>
      </c>
      <c r="P87" s="5">
        <v>40000</v>
      </c>
      <c r="Q87" s="5">
        <v>46455.199999999997</v>
      </c>
      <c r="R87" s="5">
        <v>368481.87</v>
      </c>
      <c r="S87" s="5">
        <v>125991.44</v>
      </c>
      <c r="T87" s="5">
        <v>318054.33</v>
      </c>
      <c r="U87" s="5">
        <v>318054.33</v>
      </c>
      <c r="V87" s="5">
        <v>318054.33</v>
      </c>
    </row>
    <row r="88" spans="1:22" s="98" customFormat="1" x14ac:dyDescent="0.25">
      <c r="A88" s="98" t="s">
        <v>116</v>
      </c>
      <c r="B88" s="98">
        <v>52</v>
      </c>
      <c r="C88" s="98">
        <v>9331</v>
      </c>
      <c r="D88" s="98">
        <v>60000</v>
      </c>
      <c r="E88" s="98" t="s">
        <v>568</v>
      </c>
      <c r="F88" s="123">
        <v>0</v>
      </c>
      <c r="H88" s="124" t="b">
        <f t="shared" si="45"/>
        <v>0</v>
      </c>
      <c r="I88" s="124" t="b">
        <f t="shared" si="46"/>
        <v>1</v>
      </c>
      <c r="J88" s="124" t="b">
        <f t="shared" si="47"/>
        <v>1</v>
      </c>
      <c r="L88" s="98">
        <v>2</v>
      </c>
      <c r="M88" s="98">
        <v>9331</v>
      </c>
      <c r="N88" s="98">
        <v>60000</v>
      </c>
      <c r="O88" s="99" t="s">
        <v>568</v>
      </c>
      <c r="P88" s="100">
        <v>0</v>
      </c>
      <c r="Q88" s="100">
        <v>0</v>
      </c>
      <c r="R88" s="100">
        <v>40000</v>
      </c>
      <c r="S88" s="100">
        <v>42384.19</v>
      </c>
      <c r="T88" s="100">
        <v>42384.19</v>
      </c>
      <c r="U88" s="100">
        <v>42384.19</v>
      </c>
      <c r="V88" s="100">
        <v>42384.19</v>
      </c>
    </row>
    <row r="89" spans="1:22" x14ac:dyDescent="0.25">
      <c r="H89" s="10" t="b">
        <f t="shared" si="45"/>
        <v>0</v>
      </c>
      <c r="I89" s="10" t="b">
        <f t="shared" si="46"/>
        <v>0</v>
      </c>
      <c r="J89" s="10" t="b">
        <f t="shared" si="47"/>
        <v>0</v>
      </c>
      <c r="L89">
        <v>2</v>
      </c>
      <c r="M89">
        <v>9331</v>
      </c>
      <c r="N89">
        <v>68100</v>
      </c>
      <c r="O89" s="1" t="s">
        <v>566</v>
      </c>
      <c r="P89" s="5">
        <v>0</v>
      </c>
      <c r="Q89" s="5">
        <v>892253.25</v>
      </c>
      <c r="R89" s="5">
        <v>892253.25</v>
      </c>
      <c r="S89" s="5">
        <v>892253.25</v>
      </c>
      <c r="T89" s="5">
        <v>892253.25</v>
      </c>
      <c r="U89" s="5">
        <v>892253.25</v>
      </c>
      <c r="V89" s="5">
        <v>892253.25</v>
      </c>
    </row>
    <row r="90" spans="1:22" s="98" customFormat="1" x14ac:dyDescent="0.25">
      <c r="A90" s="98" t="s">
        <v>116</v>
      </c>
      <c r="B90" s="98">
        <v>52</v>
      </c>
      <c r="C90" s="98">
        <v>9332</v>
      </c>
      <c r="D90" s="98">
        <v>62200</v>
      </c>
      <c r="E90" s="98" t="s">
        <v>1299</v>
      </c>
      <c r="F90" s="123">
        <v>0</v>
      </c>
      <c r="H90" s="124" t="b">
        <f t="shared" si="45"/>
        <v>0</v>
      </c>
      <c r="I90" s="124" t="b">
        <f t="shared" si="46"/>
        <v>1</v>
      </c>
      <c r="J90" s="124" t="b">
        <f t="shared" si="47"/>
        <v>1</v>
      </c>
      <c r="L90" s="98">
        <v>1</v>
      </c>
      <c r="M90" s="98">
        <v>9332</v>
      </c>
      <c r="N90" s="98">
        <v>62200</v>
      </c>
      <c r="O90" s="99" t="s">
        <v>979</v>
      </c>
      <c r="P90" s="100">
        <v>0</v>
      </c>
      <c r="Q90" s="100">
        <v>350000</v>
      </c>
      <c r="R90" s="100">
        <v>350000</v>
      </c>
      <c r="S90" s="100">
        <v>0</v>
      </c>
      <c r="T90" s="100">
        <v>0</v>
      </c>
      <c r="U90" s="100">
        <v>0</v>
      </c>
      <c r="V90" s="100">
        <v>0</v>
      </c>
    </row>
    <row r="91" spans="1:22" s="98" customFormat="1" x14ac:dyDescent="0.25">
      <c r="A91" s="98" t="s">
        <v>116</v>
      </c>
      <c r="B91" s="98">
        <v>52</v>
      </c>
      <c r="C91" s="98">
        <v>9332</v>
      </c>
      <c r="D91" s="98">
        <v>62201</v>
      </c>
      <c r="E91" s="98" t="s">
        <v>1300</v>
      </c>
      <c r="F91" s="123">
        <v>24835.73</v>
      </c>
      <c r="H91" s="124" t="b">
        <f t="shared" si="45"/>
        <v>0</v>
      </c>
      <c r="I91" s="124" t="b">
        <f t="shared" si="46"/>
        <v>1</v>
      </c>
      <c r="J91" s="124" t="b">
        <f t="shared" si="47"/>
        <v>1</v>
      </c>
      <c r="L91" s="98">
        <v>1</v>
      </c>
      <c r="M91" s="98">
        <v>9332</v>
      </c>
      <c r="N91" s="98">
        <v>62201</v>
      </c>
      <c r="O91" s="99" t="s">
        <v>992</v>
      </c>
      <c r="P91" s="100">
        <v>0</v>
      </c>
      <c r="Q91" s="100">
        <v>0</v>
      </c>
      <c r="R91" s="100">
        <v>0</v>
      </c>
      <c r="S91" s="100">
        <v>0</v>
      </c>
      <c r="T91" s="100">
        <v>0</v>
      </c>
      <c r="U91" s="100">
        <v>0</v>
      </c>
      <c r="V91" s="100">
        <v>0</v>
      </c>
    </row>
    <row r="92" spans="1:22" s="98" customFormat="1" x14ac:dyDescent="0.25">
      <c r="A92" s="98" t="s">
        <v>116</v>
      </c>
      <c r="B92" s="98">
        <v>52</v>
      </c>
      <c r="C92" s="98">
        <v>9332</v>
      </c>
      <c r="D92" s="98">
        <v>62203</v>
      </c>
      <c r="E92" s="98" t="s">
        <v>1301</v>
      </c>
      <c r="F92" s="123">
        <v>304225.84000000003</v>
      </c>
      <c r="H92" s="124" t="b">
        <f t="shared" si="45"/>
        <v>0</v>
      </c>
      <c r="I92" s="124" t="b">
        <f t="shared" si="46"/>
        <v>0</v>
      </c>
      <c r="J92" s="124" t="b">
        <f t="shared" si="47"/>
        <v>0</v>
      </c>
      <c r="O92" s="99"/>
      <c r="P92" s="100"/>
      <c r="Q92" s="100"/>
      <c r="R92" s="100"/>
      <c r="S92" s="100"/>
      <c r="T92" s="100"/>
      <c r="U92" s="100"/>
      <c r="V92" s="100"/>
    </row>
    <row r="93" spans="1:22" s="98" customFormat="1" x14ac:dyDescent="0.25">
      <c r="A93" s="98" t="s">
        <v>116</v>
      </c>
      <c r="B93" s="98">
        <v>52</v>
      </c>
      <c r="C93" s="98">
        <v>9332</v>
      </c>
      <c r="D93" s="98">
        <v>62204</v>
      </c>
      <c r="E93" s="98" t="s">
        <v>1302</v>
      </c>
      <c r="F93" s="123">
        <v>6986.72</v>
      </c>
      <c r="H93" s="124" t="b">
        <f t="shared" si="45"/>
        <v>0</v>
      </c>
      <c r="I93" s="124" t="b">
        <f t="shared" si="46"/>
        <v>0</v>
      </c>
      <c r="J93" s="124" t="b">
        <f t="shared" si="47"/>
        <v>0</v>
      </c>
      <c r="O93" s="99"/>
      <c r="P93" s="100"/>
      <c r="Q93" s="100"/>
      <c r="R93" s="100"/>
      <c r="S93" s="100"/>
      <c r="T93" s="100"/>
      <c r="U93" s="100"/>
      <c r="V93" s="100"/>
    </row>
    <row r="94" spans="1:22" s="98" customFormat="1" x14ac:dyDescent="0.25">
      <c r="A94" s="98" t="s">
        <v>116</v>
      </c>
      <c r="B94" s="98">
        <v>52</v>
      </c>
      <c r="C94" s="98">
        <v>9332</v>
      </c>
      <c r="D94" s="98">
        <v>62205</v>
      </c>
      <c r="E94" s="98" t="s">
        <v>1303</v>
      </c>
      <c r="F94" s="123">
        <v>36422.65</v>
      </c>
      <c r="H94" s="124" t="b">
        <f t="shared" si="45"/>
        <v>0</v>
      </c>
      <c r="I94" s="124" t="b">
        <f t="shared" si="46"/>
        <v>0</v>
      </c>
      <c r="J94" s="124" t="b">
        <f t="shared" si="47"/>
        <v>0</v>
      </c>
      <c r="O94" s="99"/>
      <c r="P94" s="100"/>
      <c r="Q94" s="100"/>
      <c r="R94" s="100"/>
      <c r="S94" s="100"/>
      <c r="T94" s="100"/>
      <c r="U94" s="100"/>
      <c r="V94" s="100"/>
    </row>
    <row r="95" spans="1:22" s="98" customFormat="1" x14ac:dyDescent="0.25">
      <c r="A95" s="98" t="s">
        <v>116</v>
      </c>
      <c r="B95" s="98">
        <v>52</v>
      </c>
      <c r="C95" s="98">
        <v>9332</v>
      </c>
      <c r="D95" s="98">
        <v>62207</v>
      </c>
      <c r="E95" s="98" t="s">
        <v>1304</v>
      </c>
      <c r="F95" s="123">
        <v>34043.19</v>
      </c>
      <c r="H95" s="124" t="b">
        <f t="shared" si="45"/>
        <v>0</v>
      </c>
      <c r="I95" s="124" t="b">
        <f t="shared" si="46"/>
        <v>0</v>
      </c>
      <c r="J95" s="124" t="b">
        <f t="shared" si="47"/>
        <v>0</v>
      </c>
      <c r="O95" s="99"/>
      <c r="P95" s="100"/>
      <c r="Q95" s="100"/>
      <c r="R95" s="100"/>
      <c r="S95" s="100"/>
      <c r="T95" s="100"/>
      <c r="U95" s="100"/>
      <c r="V95" s="100"/>
    </row>
    <row r="96" spans="1:22" s="98" customFormat="1" x14ac:dyDescent="0.25">
      <c r="A96" s="98" t="s">
        <v>116</v>
      </c>
      <c r="B96" s="98">
        <v>52</v>
      </c>
      <c r="C96" s="98">
        <v>9332</v>
      </c>
      <c r="D96" s="98">
        <v>62208</v>
      </c>
      <c r="E96" s="98" t="s">
        <v>1305</v>
      </c>
      <c r="F96" s="123">
        <v>0</v>
      </c>
      <c r="H96" s="124" t="b">
        <f t="shared" si="45"/>
        <v>0</v>
      </c>
      <c r="I96" s="124" t="b">
        <f t="shared" si="46"/>
        <v>0</v>
      </c>
      <c r="J96" s="124" t="b">
        <f t="shared" si="47"/>
        <v>0</v>
      </c>
      <c r="O96" s="99"/>
      <c r="P96" s="100"/>
      <c r="Q96" s="100"/>
      <c r="R96" s="100"/>
      <c r="S96" s="100"/>
      <c r="T96" s="100"/>
      <c r="U96" s="100"/>
      <c r="V96" s="100"/>
    </row>
    <row r="97" spans="1:22" x14ac:dyDescent="0.25">
      <c r="H97" s="10" t="b">
        <f t="shared" si="45"/>
        <v>0</v>
      </c>
      <c r="I97" s="10" t="b">
        <f t="shared" si="46"/>
        <v>0</v>
      </c>
      <c r="J97" s="10" t="b">
        <f t="shared" si="47"/>
        <v>0</v>
      </c>
      <c r="L97">
        <v>1</v>
      </c>
      <c r="M97">
        <v>9332</v>
      </c>
      <c r="N97">
        <v>62300</v>
      </c>
      <c r="O97" s="1" t="s">
        <v>978</v>
      </c>
      <c r="P97" s="5">
        <v>35000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</row>
    <row r="98" spans="1:22" s="98" customFormat="1" x14ac:dyDescent="0.25">
      <c r="A98" s="98" t="s">
        <v>116</v>
      </c>
      <c r="B98" s="98">
        <v>52</v>
      </c>
      <c r="C98" s="98">
        <v>9332</v>
      </c>
      <c r="D98" s="98">
        <v>63200</v>
      </c>
      <c r="E98" s="98" t="s">
        <v>1306</v>
      </c>
      <c r="F98" s="123">
        <v>26773.97</v>
      </c>
      <c r="H98" s="124" t="b">
        <f t="shared" si="45"/>
        <v>0</v>
      </c>
      <c r="I98" s="124" t="b">
        <f t="shared" si="46"/>
        <v>1</v>
      </c>
      <c r="J98" s="124" t="b">
        <f t="shared" si="47"/>
        <v>1</v>
      </c>
      <c r="L98" s="98">
        <v>1</v>
      </c>
      <c r="M98" s="98">
        <v>9332</v>
      </c>
      <c r="N98" s="98">
        <v>63200</v>
      </c>
      <c r="O98" s="99" t="s">
        <v>976</v>
      </c>
      <c r="P98" s="100">
        <v>370000</v>
      </c>
      <c r="Q98" s="100">
        <v>0</v>
      </c>
      <c r="R98" s="100">
        <v>35000</v>
      </c>
      <c r="S98" s="100">
        <v>0</v>
      </c>
      <c r="T98" s="100">
        <v>0</v>
      </c>
      <c r="U98" s="100">
        <v>0</v>
      </c>
      <c r="V98" s="100">
        <v>0</v>
      </c>
    </row>
    <row r="99" spans="1:22" s="98" customFormat="1" x14ac:dyDescent="0.25">
      <c r="A99" s="98" t="s">
        <v>116</v>
      </c>
      <c r="B99" s="98">
        <v>52</v>
      </c>
      <c r="C99" s="98">
        <v>9332</v>
      </c>
      <c r="D99" s="98">
        <v>63201</v>
      </c>
      <c r="E99" s="98" t="s">
        <v>1307</v>
      </c>
      <c r="F99" s="123">
        <v>1000878.91</v>
      </c>
      <c r="H99" s="124" t="b">
        <f t="shared" si="45"/>
        <v>0</v>
      </c>
      <c r="I99" s="124" t="b">
        <f t="shared" si="46"/>
        <v>0</v>
      </c>
      <c r="J99" s="124" t="b">
        <f t="shared" si="47"/>
        <v>0</v>
      </c>
      <c r="L99" s="125"/>
      <c r="M99" s="125"/>
      <c r="N99" s="125"/>
      <c r="P99" s="100"/>
      <c r="Q99" s="100">
        <v>0</v>
      </c>
      <c r="R99" s="100">
        <v>370000</v>
      </c>
      <c r="S99" s="100">
        <v>13049.29</v>
      </c>
      <c r="T99" s="100">
        <v>13049.29</v>
      </c>
      <c r="U99" s="100">
        <v>13049.29</v>
      </c>
      <c r="V99" s="100">
        <v>13049.29</v>
      </c>
    </row>
    <row r="100" spans="1:22" s="98" customFormat="1" x14ac:dyDescent="0.25">
      <c r="A100" s="98" t="s">
        <v>116</v>
      </c>
      <c r="B100" s="98">
        <v>52</v>
      </c>
      <c r="C100" s="98">
        <v>9332</v>
      </c>
      <c r="D100" s="98">
        <v>63204</v>
      </c>
      <c r="E100" s="98" t="s">
        <v>1308</v>
      </c>
      <c r="F100" s="123">
        <v>40661.050000000003</v>
      </c>
      <c r="H100" s="124" t="b">
        <f t="shared" si="45"/>
        <v>0</v>
      </c>
      <c r="I100" s="124" t="b">
        <f t="shared" si="46"/>
        <v>0</v>
      </c>
      <c r="J100" s="124" t="b">
        <f t="shared" si="47"/>
        <v>0</v>
      </c>
      <c r="L100" s="125"/>
      <c r="M100" s="125"/>
      <c r="N100" s="125"/>
      <c r="P100" s="100"/>
      <c r="Q100" s="100"/>
      <c r="R100" s="100"/>
      <c r="S100" s="100"/>
      <c r="T100" s="100"/>
      <c r="U100" s="100"/>
      <c r="V100" s="100"/>
    </row>
    <row r="101" spans="1:22" s="98" customFormat="1" x14ac:dyDescent="0.25">
      <c r="A101" s="98" t="s">
        <v>116</v>
      </c>
      <c r="B101" s="98">
        <v>52</v>
      </c>
      <c r="C101" s="98">
        <v>9332</v>
      </c>
      <c r="D101" s="98">
        <v>63205</v>
      </c>
      <c r="E101" s="98" t="s">
        <v>1309</v>
      </c>
      <c r="F101" s="123">
        <v>24749.65</v>
      </c>
      <c r="H101" s="124" t="b">
        <f t="shared" si="45"/>
        <v>0</v>
      </c>
      <c r="I101" s="124" t="b">
        <f t="shared" si="46"/>
        <v>0</v>
      </c>
      <c r="J101" s="124" t="b">
        <f t="shared" si="47"/>
        <v>0</v>
      </c>
      <c r="L101" s="125"/>
      <c r="M101" s="125"/>
      <c r="N101" s="125"/>
      <c r="P101" s="100"/>
      <c r="Q101" s="100"/>
      <c r="R101" s="100"/>
      <c r="S101" s="100"/>
      <c r="T101" s="100"/>
      <c r="U101" s="100"/>
      <c r="V101" s="100"/>
    </row>
    <row r="102" spans="1:22" s="98" customFormat="1" x14ac:dyDescent="0.25">
      <c r="A102" s="98" t="s">
        <v>116</v>
      </c>
      <c r="B102" s="98">
        <v>52</v>
      </c>
      <c r="C102" s="98">
        <v>9332</v>
      </c>
      <c r="D102" s="98">
        <v>63207</v>
      </c>
      <c r="E102" s="98" t="s">
        <v>1310</v>
      </c>
      <c r="F102" s="123">
        <v>27398.959999999999</v>
      </c>
      <c r="H102" s="124" t="b">
        <f t="shared" si="45"/>
        <v>0</v>
      </c>
      <c r="I102" s="124" t="b">
        <f t="shared" si="46"/>
        <v>0</v>
      </c>
      <c r="J102" s="124" t="b">
        <f t="shared" si="47"/>
        <v>0</v>
      </c>
      <c r="L102" s="126"/>
      <c r="M102" s="126"/>
      <c r="N102" s="126"/>
      <c r="O102" s="94"/>
      <c r="P102" s="100"/>
      <c r="Q102" s="100"/>
      <c r="R102" s="100"/>
      <c r="S102" s="100"/>
      <c r="T102" s="100"/>
      <c r="U102" s="100"/>
      <c r="V102" s="100"/>
    </row>
    <row r="103" spans="1:22" s="98" customFormat="1" x14ac:dyDescent="0.25">
      <c r="A103" s="98" t="s">
        <v>116</v>
      </c>
      <c r="B103" s="98">
        <v>52</v>
      </c>
      <c r="C103" s="98">
        <v>9332</v>
      </c>
      <c r="D103" s="98">
        <v>63208</v>
      </c>
      <c r="E103" s="98" t="s">
        <v>1311</v>
      </c>
      <c r="F103" s="123">
        <v>0</v>
      </c>
      <c r="H103" s="124" t="b">
        <f t="shared" si="45"/>
        <v>0</v>
      </c>
      <c r="I103" s="124" t="b">
        <f t="shared" si="46"/>
        <v>0</v>
      </c>
      <c r="J103" s="124" t="b">
        <f t="shared" si="47"/>
        <v>0</v>
      </c>
      <c r="L103" s="125"/>
      <c r="M103" s="125"/>
      <c r="N103" s="125"/>
      <c r="P103" s="100"/>
      <c r="Q103" s="100"/>
      <c r="R103" s="100"/>
      <c r="S103" s="100"/>
      <c r="T103" s="100"/>
      <c r="U103" s="100"/>
      <c r="V103" s="100"/>
    </row>
    <row r="104" spans="1:22" s="98" customFormat="1" ht="15.75" thickBot="1" x14ac:dyDescent="0.3">
      <c r="A104" s="98" t="s">
        <v>116</v>
      </c>
      <c r="B104" s="98">
        <v>52</v>
      </c>
      <c r="C104" s="98">
        <v>9332</v>
      </c>
      <c r="D104" s="98">
        <v>68200</v>
      </c>
      <c r="E104" s="98" t="s">
        <v>1312</v>
      </c>
      <c r="F104" s="123">
        <v>34506.83</v>
      </c>
      <c r="H104" s="124" t="b">
        <f t="shared" si="45"/>
        <v>0</v>
      </c>
      <c r="I104" s="124" t="b">
        <f t="shared" si="46"/>
        <v>0</v>
      </c>
      <c r="J104" s="124" t="b">
        <f t="shared" si="47"/>
        <v>0</v>
      </c>
      <c r="K104" s="94"/>
      <c r="P104" s="100"/>
      <c r="Q104" s="100"/>
      <c r="R104" s="100"/>
      <c r="S104" s="100"/>
      <c r="T104" s="100"/>
      <c r="U104" s="100"/>
      <c r="V104" s="100"/>
    </row>
    <row r="105" spans="1:22" ht="15.75" thickBot="1" x14ac:dyDescent="0.3">
      <c r="F105" s="122">
        <f>SUM(F2:F104)</f>
        <v>12446992.340000002</v>
      </c>
      <c r="H105" s="10"/>
      <c r="I105" s="10"/>
      <c r="J105" s="10"/>
      <c r="L105"/>
      <c r="M105"/>
      <c r="N105"/>
    </row>
    <row r="106" spans="1:22" x14ac:dyDescent="0.25">
      <c r="H106" s="10"/>
      <c r="I106" s="10"/>
      <c r="J106" s="10"/>
    </row>
    <row r="107" spans="1:22" x14ac:dyDescent="0.25">
      <c r="H107" s="10"/>
      <c r="I107" s="10"/>
      <c r="J107" s="10"/>
      <c r="L107"/>
      <c r="M107"/>
      <c r="N107"/>
    </row>
    <row r="108" spans="1:22" x14ac:dyDescent="0.25">
      <c r="H108" s="10"/>
      <c r="I108" s="10"/>
      <c r="J108" s="10"/>
      <c r="L108"/>
      <c r="M108"/>
      <c r="N108"/>
      <c r="P108" s="127" t="str">
        <f t="shared" ref="P108:U108" si="48">P1</f>
        <v>Créditos Iniciales</v>
      </c>
      <c r="Q108" s="127" t="str">
        <f t="shared" si="48"/>
        <v>Modificaciones de Crédito</v>
      </c>
      <c r="R108" s="127" t="str">
        <f t="shared" si="48"/>
        <v>Créditos Totales consignados</v>
      </c>
      <c r="S108" s="127" t="str">
        <f t="shared" si="48"/>
        <v>Retenciones de Crédito</v>
      </c>
      <c r="T108" s="127" t="str">
        <f t="shared" si="48"/>
        <v>Gastos Autorizados</v>
      </c>
      <c r="U108" s="127" t="str">
        <f t="shared" si="48"/>
        <v>Disposiciones ó Compromisos</v>
      </c>
      <c r="V108" s="127" t="str">
        <f>V1</f>
        <v>Obligaciones Reconocidas</v>
      </c>
    </row>
    <row r="109" spans="1:22" x14ac:dyDescent="0.25">
      <c r="O109" s="13" t="s">
        <v>1900</v>
      </c>
      <c r="P109" s="82">
        <v>11644961.289999999</v>
      </c>
      <c r="Q109" s="82">
        <v>11099213.050000001</v>
      </c>
      <c r="R109" s="82">
        <v>22744174.34</v>
      </c>
      <c r="S109" s="82">
        <v>7922371.3700000001</v>
      </c>
      <c r="T109" s="82">
        <v>10702345.52</v>
      </c>
      <c r="U109" s="82">
        <v>10702345.52</v>
      </c>
      <c r="V109" s="82">
        <v>10702345.52</v>
      </c>
    </row>
    <row r="111" spans="1:22" s="13" customFormat="1" x14ac:dyDescent="0.25">
      <c r="A111"/>
      <c r="B111"/>
      <c r="C111"/>
      <c r="D111"/>
      <c r="E111"/>
      <c r="F111"/>
      <c r="H111"/>
      <c r="I111"/>
      <c r="J111"/>
      <c r="K111"/>
      <c r="L111" s="3"/>
      <c r="M111" s="3"/>
      <c r="N111" s="3"/>
      <c r="O111"/>
      <c r="P111"/>
      <c r="Q111"/>
      <c r="R111"/>
      <c r="S111"/>
      <c r="T111"/>
      <c r="U111"/>
      <c r="V111" s="5"/>
    </row>
    <row r="112" spans="1:22" x14ac:dyDescent="0.25">
      <c r="P112"/>
      <c r="Q112"/>
      <c r="R112"/>
      <c r="S112"/>
      <c r="T112"/>
      <c r="U112"/>
      <c r="V112"/>
    </row>
    <row r="113" spans="16:22" ht="15.75" thickBot="1" x14ac:dyDescent="0.3">
      <c r="V113"/>
    </row>
    <row r="114" spans="16:22" ht="15.75" thickBot="1" x14ac:dyDescent="0.3">
      <c r="P114"/>
      <c r="Q114" s="54" t="s">
        <v>1274</v>
      </c>
      <c r="R114" s="83"/>
      <c r="S114" s="83"/>
      <c r="T114" s="55"/>
      <c r="U114" s="55"/>
      <c r="V114" s="53"/>
    </row>
  </sheetData>
  <autoFilter ref="K1:V102" xr:uid="{00000000-0009-0000-0000-00000A000000}"/>
  <sortState xmlns:xlrd2="http://schemas.microsoft.com/office/spreadsheetml/2017/richdata2" ref="A3:F49">
    <sortCondition ref="C2:C48"/>
    <sortCondition ref="D2:D48"/>
  </sortState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66"/>
  <sheetViews>
    <sheetView topLeftCell="A585" workbookViewId="0">
      <selection activeCell="E625" sqref="E625"/>
    </sheetView>
  </sheetViews>
  <sheetFormatPr baseColWidth="10" defaultRowHeight="15" x14ac:dyDescent="0.25"/>
  <cols>
    <col min="1" max="1" width="11.42578125" style="9"/>
    <col min="5" max="5" width="67" bestFit="1" customWidth="1"/>
    <col min="6" max="6" width="20" style="103" bestFit="1" customWidth="1"/>
    <col min="7" max="7" width="18.28515625" style="103" customWidth="1"/>
    <col min="8" max="8" width="16.85546875" style="103" customWidth="1"/>
    <col min="9" max="9" width="25.7109375" style="103" bestFit="1" customWidth="1"/>
    <col min="10" max="10" width="17" style="103" customWidth="1"/>
    <col min="11" max="11" width="26.5703125" style="103" bestFit="1" customWidth="1"/>
  </cols>
  <sheetData>
    <row r="1" spans="1:11" x14ac:dyDescent="0.25">
      <c r="A1" s="9" t="s">
        <v>102</v>
      </c>
      <c r="B1" t="s">
        <v>1262</v>
      </c>
      <c r="C1" t="s">
        <v>1261</v>
      </c>
      <c r="D1" t="s">
        <v>0</v>
      </c>
      <c r="E1" t="s">
        <v>1</v>
      </c>
      <c r="F1" s="103" t="s">
        <v>1260</v>
      </c>
      <c r="G1" s="103" t="s">
        <v>1259</v>
      </c>
      <c r="H1" s="103" t="s">
        <v>1258</v>
      </c>
      <c r="I1" s="103" t="s">
        <v>1257</v>
      </c>
      <c r="J1" s="103" t="s">
        <v>1256</v>
      </c>
      <c r="K1" s="103" t="s">
        <v>1255</v>
      </c>
    </row>
    <row r="2" spans="1:11" x14ac:dyDescent="0.25">
      <c r="A2"/>
      <c r="B2" t="s">
        <v>955</v>
      </c>
      <c r="C2" t="s">
        <v>1249</v>
      </c>
      <c r="D2" t="s">
        <v>1254</v>
      </c>
      <c r="E2" t="s">
        <v>1892</v>
      </c>
      <c r="F2">
        <v>1514761.1</v>
      </c>
      <c r="G2">
        <v>47000</v>
      </c>
      <c r="H2">
        <v>1561761.1</v>
      </c>
      <c r="I2">
        <v>1297211.6200000001</v>
      </c>
      <c r="J2">
        <v>1539921.88</v>
      </c>
      <c r="K2">
        <v>1539921.88</v>
      </c>
    </row>
    <row r="3" spans="1:11" x14ac:dyDescent="0.25">
      <c r="A3"/>
      <c r="B3" t="s">
        <v>955</v>
      </c>
      <c r="C3" t="s">
        <v>1249</v>
      </c>
      <c r="D3" t="s">
        <v>1252</v>
      </c>
      <c r="E3" t="s">
        <v>1891</v>
      </c>
      <c r="F3">
        <v>1157979.3799999999</v>
      </c>
      <c r="G3">
        <v>0</v>
      </c>
      <c r="H3">
        <v>1157979.3799999999</v>
      </c>
      <c r="I3">
        <v>974330.98</v>
      </c>
      <c r="J3">
        <v>1140165.3500000001</v>
      </c>
      <c r="K3">
        <v>1140165.3500000001</v>
      </c>
    </row>
    <row r="4" spans="1:11" x14ac:dyDescent="0.25">
      <c r="A4"/>
      <c r="B4" t="s">
        <v>955</v>
      </c>
      <c r="C4" t="s">
        <v>648</v>
      </c>
      <c r="D4" t="s">
        <v>1857</v>
      </c>
      <c r="E4" t="s">
        <v>1890</v>
      </c>
      <c r="F4">
        <v>16392.439999999999</v>
      </c>
      <c r="G4">
        <v>0</v>
      </c>
      <c r="H4">
        <v>16392.439999999999</v>
      </c>
      <c r="I4">
        <v>20245.7</v>
      </c>
      <c r="J4">
        <v>23284.47</v>
      </c>
      <c r="K4">
        <v>23284.47</v>
      </c>
    </row>
    <row r="5" spans="1:11" x14ac:dyDescent="0.25">
      <c r="A5"/>
      <c r="B5" t="s">
        <v>538</v>
      </c>
      <c r="C5" t="s">
        <v>813</v>
      </c>
      <c r="D5" t="s">
        <v>1857</v>
      </c>
      <c r="E5" t="s">
        <v>1889</v>
      </c>
      <c r="F5">
        <v>68363.14</v>
      </c>
      <c r="G5">
        <v>0</v>
      </c>
      <c r="H5">
        <v>68363.14</v>
      </c>
      <c r="I5">
        <v>59004.77</v>
      </c>
      <c r="J5">
        <v>69487.08</v>
      </c>
      <c r="K5">
        <v>69487.08</v>
      </c>
    </row>
    <row r="6" spans="1:11" x14ac:dyDescent="0.25">
      <c r="A6"/>
      <c r="B6" t="s">
        <v>538</v>
      </c>
      <c r="C6" t="s">
        <v>798</v>
      </c>
      <c r="D6" t="s">
        <v>1857</v>
      </c>
      <c r="E6" t="s">
        <v>1888</v>
      </c>
      <c r="F6">
        <v>90109.94</v>
      </c>
      <c r="G6">
        <v>0</v>
      </c>
      <c r="H6">
        <v>90109.94</v>
      </c>
      <c r="I6">
        <v>68053.58</v>
      </c>
      <c r="J6">
        <v>78857.429999999993</v>
      </c>
      <c r="K6">
        <v>78857.429999999993</v>
      </c>
    </row>
    <row r="7" spans="1:11" x14ac:dyDescent="0.25">
      <c r="A7"/>
      <c r="B7" t="s">
        <v>538</v>
      </c>
      <c r="C7" t="s">
        <v>786</v>
      </c>
      <c r="D7" t="s">
        <v>1857</v>
      </c>
      <c r="E7" t="s">
        <v>1887</v>
      </c>
      <c r="F7">
        <v>11037.92</v>
      </c>
      <c r="G7">
        <v>0</v>
      </c>
      <c r="H7">
        <v>11037.92</v>
      </c>
      <c r="I7">
        <v>9440.58</v>
      </c>
      <c r="J7">
        <v>11201</v>
      </c>
      <c r="K7">
        <v>11201</v>
      </c>
    </row>
    <row r="8" spans="1:11" x14ac:dyDescent="0.25">
      <c r="A8"/>
      <c r="B8" t="s">
        <v>538</v>
      </c>
      <c r="C8" t="s">
        <v>690</v>
      </c>
      <c r="D8" t="s">
        <v>1857</v>
      </c>
      <c r="E8" t="s">
        <v>1886</v>
      </c>
      <c r="F8">
        <v>32258.16</v>
      </c>
      <c r="G8">
        <v>0</v>
      </c>
      <c r="H8">
        <v>32258.16</v>
      </c>
      <c r="I8">
        <v>27984.89</v>
      </c>
      <c r="J8">
        <v>32722.080000000002</v>
      </c>
      <c r="K8">
        <v>32722.080000000002</v>
      </c>
    </row>
    <row r="9" spans="1:11" x14ac:dyDescent="0.25">
      <c r="A9"/>
      <c r="B9" t="s">
        <v>538</v>
      </c>
      <c r="C9" t="s">
        <v>1004</v>
      </c>
      <c r="D9" t="s">
        <v>1857</v>
      </c>
      <c r="E9" t="s">
        <v>1885</v>
      </c>
      <c r="F9">
        <v>103253.6</v>
      </c>
      <c r="G9">
        <v>0</v>
      </c>
      <c r="H9">
        <v>103253.6</v>
      </c>
      <c r="I9">
        <v>81896.77</v>
      </c>
      <c r="J9">
        <v>95967.29</v>
      </c>
      <c r="K9">
        <v>95967.29</v>
      </c>
    </row>
    <row r="10" spans="1:11" x14ac:dyDescent="0.25">
      <c r="A10"/>
      <c r="B10" t="s">
        <v>538</v>
      </c>
      <c r="C10" t="s">
        <v>668</v>
      </c>
      <c r="D10" t="s">
        <v>1857</v>
      </c>
      <c r="E10" t="s">
        <v>1884</v>
      </c>
      <c r="F10">
        <v>114608.26</v>
      </c>
      <c r="G10">
        <v>0</v>
      </c>
      <c r="H10">
        <v>114608.26</v>
      </c>
      <c r="I10">
        <v>86090.68</v>
      </c>
      <c r="J10">
        <v>100734.75</v>
      </c>
      <c r="K10">
        <v>100734.75</v>
      </c>
    </row>
    <row r="11" spans="1:11" x14ac:dyDescent="0.25">
      <c r="A11"/>
      <c r="B11" t="s">
        <v>538</v>
      </c>
      <c r="C11" t="s">
        <v>642</v>
      </c>
      <c r="D11" t="s">
        <v>1857</v>
      </c>
      <c r="E11" t="s">
        <v>1883</v>
      </c>
      <c r="F11">
        <v>29881.02</v>
      </c>
      <c r="G11">
        <v>0</v>
      </c>
      <c r="H11">
        <v>29881.02</v>
      </c>
      <c r="I11">
        <v>25684.39</v>
      </c>
      <c r="J11">
        <v>30341.279999999999</v>
      </c>
      <c r="K11">
        <v>30341.279999999999</v>
      </c>
    </row>
    <row r="12" spans="1:11" x14ac:dyDescent="0.25">
      <c r="A12"/>
      <c r="B12" t="s">
        <v>538</v>
      </c>
      <c r="C12" t="s">
        <v>619</v>
      </c>
      <c r="D12" t="s">
        <v>1857</v>
      </c>
      <c r="E12" t="s">
        <v>1882</v>
      </c>
      <c r="F12">
        <v>130349.48</v>
      </c>
      <c r="G12">
        <v>0</v>
      </c>
      <c r="H12">
        <v>130349.48</v>
      </c>
      <c r="I12">
        <v>116003.01</v>
      </c>
      <c r="J12">
        <v>136546.54</v>
      </c>
      <c r="K12">
        <v>136546.54</v>
      </c>
    </row>
    <row r="13" spans="1:11" x14ac:dyDescent="0.25">
      <c r="A13"/>
      <c r="B13" t="s">
        <v>538</v>
      </c>
      <c r="C13" t="s">
        <v>610</v>
      </c>
      <c r="D13" t="s">
        <v>1857</v>
      </c>
      <c r="E13" t="s">
        <v>1881</v>
      </c>
      <c r="F13">
        <v>84955.02</v>
      </c>
      <c r="G13">
        <v>0</v>
      </c>
      <c r="H13">
        <v>84955.02</v>
      </c>
      <c r="I13">
        <v>68490.87</v>
      </c>
      <c r="J13">
        <v>81515.039999999994</v>
      </c>
      <c r="K13">
        <v>81515.039999999994</v>
      </c>
    </row>
    <row r="14" spans="1:11" x14ac:dyDescent="0.25">
      <c r="A14"/>
      <c r="B14" t="s">
        <v>538</v>
      </c>
      <c r="C14" t="s">
        <v>600</v>
      </c>
      <c r="D14" t="s">
        <v>1857</v>
      </c>
      <c r="E14" t="s">
        <v>1880</v>
      </c>
      <c r="F14">
        <v>145914.9</v>
      </c>
      <c r="G14">
        <v>0</v>
      </c>
      <c r="H14">
        <v>145914.9</v>
      </c>
      <c r="I14">
        <v>114537.5</v>
      </c>
      <c r="J14">
        <v>133999.65</v>
      </c>
      <c r="K14">
        <v>133999.65</v>
      </c>
    </row>
    <row r="15" spans="1:11" x14ac:dyDescent="0.25">
      <c r="A15"/>
      <c r="B15" t="s">
        <v>538</v>
      </c>
      <c r="C15" t="s">
        <v>576</v>
      </c>
      <c r="D15" t="s">
        <v>1857</v>
      </c>
      <c r="E15" t="s">
        <v>1879</v>
      </c>
      <c r="F15">
        <v>656815.91</v>
      </c>
      <c r="G15">
        <v>0</v>
      </c>
      <c r="H15">
        <v>656815.91</v>
      </c>
      <c r="I15">
        <v>485674.23</v>
      </c>
      <c r="J15">
        <v>574434.16</v>
      </c>
      <c r="K15">
        <v>574434.16</v>
      </c>
    </row>
    <row r="16" spans="1:11" x14ac:dyDescent="0.25">
      <c r="A16"/>
      <c r="B16" t="s">
        <v>538</v>
      </c>
      <c r="C16" t="s">
        <v>571</v>
      </c>
      <c r="D16" t="s">
        <v>1857</v>
      </c>
      <c r="E16" t="s">
        <v>1878</v>
      </c>
      <c r="F16">
        <v>11317.48</v>
      </c>
      <c r="G16">
        <v>0</v>
      </c>
      <c r="H16">
        <v>11317.48</v>
      </c>
      <c r="I16">
        <v>0</v>
      </c>
      <c r="J16">
        <v>0</v>
      </c>
      <c r="K16">
        <v>0</v>
      </c>
    </row>
    <row r="17" spans="2:11" customFormat="1" x14ac:dyDescent="0.25">
      <c r="B17" t="s">
        <v>538</v>
      </c>
      <c r="C17" t="s">
        <v>537</v>
      </c>
      <c r="D17" t="s">
        <v>1857</v>
      </c>
      <c r="E17" t="s">
        <v>1877</v>
      </c>
      <c r="F17">
        <v>81936.759999999995</v>
      </c>
      <c r="G17">
        <v>0</v>
      </c>
      <c r="H17">
        <v>81936.759999999995</v>
      </c>
      <c r="I17">
        <v>70177.119999999995</v>
      </c>
      <c r="J17">
        <v>80574.320000000007</v>
      </c>
      <c r="K17">
        <v>80574.320000000007</v>
      </c>
    </row>
    <row r="18" spans="2:11" customFormat="1" x14ac:dyDescent="0.25">
      <c r="B18" t="s">
        <v>1332</v>
      </c>
      <c r="C18" t="s">
        <v>467</v>
      </c>
      <c r="D18" t="s">
        <v>1857</v>
      </c>
      <c r="E18" t="s">
        <v>1876</v>
      </c>
      <c r="F18">
        <v>130029.03</v>
      </c>
      <c r="G18">
        <v>0</v>
      </c>
      <c r="H18">
        <v>130029.03</v>
      </c>
      <c r="I18">
        <v>86256.93</v>
      </c>
      <c r="J18">
        <v>101252.43</v>
      </c>
      <c r="K18">
        <v>101252.43</v>
      </c>
    </row>
    <row r="19" spans="2:11" customFormat="1" x14ac:dyDescent="0.25">
      <c r="B19" t="s">
        <v>1319</v>
      </c>
      <c r="C19" t="s">
        <v>1122</v>
      </c>
      <c r="D19" t="s">
        <v>1857</v>
      </c>
      <c r="E19" t="s">
        <v>1875</v>
      </c>
      <c r="F19">
        <v>75807.199999999997</v>
      </c>
      <c r="G19">
        <v>-43322.68</v>
      </c>
      <c r="H19">
        <v>32484.52</v>
      </c>
      <c r="I19">
        <v>22741.83</v>
      </c>
      <c r="J19">
        <v>27066.09</v>
      </c>
      <c r="K19">
        <v>27066.09</v>
      </c>
    </row>
    <row r="20" spans="2:11" customFormat="1" x14ac:dyDescent="0.25">
      <c r="B20" t="s">
        <v>1319</v>
      </c>
      <c r="C20" t="s">
        <v>1085</v>
      </c>
      <c r="D20" t="s">
        <v>1857</v>
      </c>
      <c r="E20" t="s">
        <v>1874</v>
      </c>
      <c r="F20">
        <v>127734.52</v>
      </c>
      <c r="G20">
        <v>-44084.21</v>
      </c>
      <c r="H20">
        <v>83650.31</v>
      </c>
      <c r="I20">
        <v>63407.47</v>
      </c>
      <c r="J20">
        <v>75247.570000000007</v>
      </c>
      <c r="K20">
        <v>75247.570000000007</v>
      </c>
    </row>
    <row r="21" spans="2:11" customFormat="1" x14ac:dyDescent="0.25">
      <c r="B21" t="s">
        <v>1319</v>
      </c>
      <c r="C21" t="s">
        <v>1024</v>
      </c>
      <c r="D21" t="s">
        <v>1857</v>
      </c>
      <c r="E21" t="s">
        <v>1873</v>
      </c>
      <c r="F21">
        <v>28069.4</v>
      </c>
      <c r="G21">
        <v>1500</v>
      </c>
      <c r="H21">
        <v>29569.4</v>
      </c>
      <c r="I21">
        <v>20901.669999999998</v>
      </c>
      <c r="J21">
        <v>24603.99</v>
      </c>
      <c r="K21">
        <v>24603.99</v>
      </c>
    </row>
    <row r="22" spans="2:11" customFormat="1" x14ac:dyDescent="0.25">
      <c r="B22" t="s">
        <v>1326</v>
      </c>
      <c r="C22" t="s">
        <v>1206</v>
      </c>
      <c r="D22" t="s">
        <v>1857</v>
      </c>
      <c r="E22" t="s">
        <v>1872</v>
      </c>
      <c r="F22">
        <v>19712.66</v>
      </c>
      <c r="G22">
        <v>1000</v>
      </c>
      <c r="H22">
        <v>20712.66</v>
      </c>
      <c r="I22">
        <v>14659.66</v>
      </c>
      <c r="J22">
        <v>14859.49</v>
      </c>
      <c r="K22">
        <v>14859.49</v>
      </c>
    </row>
    <row r="23" spans="2:11" customFormat="1" x14ac:dyDescent="0.25">
      <c r="B23" t="s">
        <v>1335</v>
      </c>
      <c r="C23" t="s">
        <v>920</v>
      </c>
      <c r="D23" t="s">
        <v>1857</v>
      </c>
      <c r="E23" t="s">
        <v>1871</v>
      </c>
      <c r="F23">
        <v>128809.84</v>
      </c>
      <c r="G23">
        <v>-29072</v>
      </c>
      <c r="H23">
        <v>99737.84</v>
      </c>
      <c r="I23">
        <v>63261.56</v>
      </c>
      <c r="J23">
        <v>78333.91</v>
      </c>
      <c r="K23">
        <v>78333.91</v>
      </c>
    </row>
    <row r="24" spans="2:11" customFormat="1" x14ac:dyDescent="0.25">
      <c r="B24" t="s">
        <v>1335</v>
      </c>
      <c r="C24" t="s">
        <v>900</v>
      </c>
      <c r="D24" t="s">
        <v>1857</v>
      </c>
      <c r="E24" t="s">
        <v>1870</v>
      </c>
      <c r="F24">
        <v>2239436.41</v>
      </c>
      <c r="G24">
        <v>87000</v>
      </c>
      <c r="H24">
        <v>2326436.41</v>
      </c>
      <c r="I24">
        <v>1801866.82</v>
      </c>
      <c r="J24">
        <v>2110257.48</v>
      </c>
      <c r="K24">
        <v>2110257.48</v>
      </c>
    </row>
    <row r="25" spans="2:11" customFormat="1" x14ac:dyDescent="0.25">
      <c r="B25" t="s">
        <v>1335</v>
      </c>
      <c r="C25" t="s">
        <v>1051</v>
      </c>
      <c r="D25" t="s">
        <v>1857</v>
      </c>
      <c r="E25" t="s">
        <v>1869</v>
      </c>
      <c r="F25">
        <v>32714.36</v>
      </c>
      <c r="G25">
        <v>0</v>
      </c>
      <c r="H25">
        <v>32714.36</v>
      </c>
      <c r="I25">
        <v>27933.17</v>
      </c>
      <c r="J25">
        <v>33208.44</v>
      </c>
      <c r="K25">
        <v>33208.44</v>
      </c>
    </row>
    <row r="26" spans="2:11" customFormat="1" x14ac:dyDescent="0.25">
      <c r="B26" t="s">
        <v>1335</v>
      </c>
      <c r="C26" t="s">
        <v>631</v>
      </c>
      <c r="D26" t="s">
        <v>1857</v>
      </c>
      <c r="E26" t="s">
        <v>1868</v>
      </c>
      <c r="F26">
        <v>182514.2</v>
      </c>
      <c r="G26">
        <v>0</v>
      </c>
      <c r="H26">
        <v>182514.2</v>
      </c>
      <c r="I26">
        <v>148028.37</v>
      </c>
      <c r="J26">
        <v>175965.06</v>
      </c>
      <c r="K26">
        <v>175965.06</v>
      </c>
    </row>
    <row r="27" spans="2:11" customFormat="1" x14ac:dyDescent="0.25">
      <c r="B27" t="s">
        <v>1327</v>
      </c>
      <c r="C27" t="s">
        <v>754</v>
      </c>
      <c r="D27" t="s">
        <v>1857</v>
      </c>
      <c r="E27" t="s">
        <v>1867</v>
      </c>
      <c r="F27">
        <v>199265.51</v>
      </c>
      <c r="G27">
        <v>0</v>
      </c>
      <c r="H27">
        <v>199265.51</v>
      </c>
      <c r="I27">
        <v>167897.01</v>
      </c>
      <c r="J27">
        <v>197050.96</v>
      </c>
      <c r="K27">
        <v>197050.96</v>
      </c>
    </row>
    <row r="28" spans="2:11" customFormat="1" x14ac:dyDescent="0.25">
      <c r="B28" t="s">
        <v>1327</v>
      </c>
      <c r="C28" t="s">
        <v>727</v>
      </c>
      <c r="D28" t="s">
        <v>1857</v>
      </c>
      <c r="E28" t="s">
        <v>1866</v>
      </c>
      <c r="F28">
        <v>134959.07</v>
      </c>
      <c r="G28">
        <v>0</v>
      </c>
      <c r="H28">
        <v>134959.07</v>
      </c>
      <c r="I28">
        <v>94536.19</v>
      </c>
      <c r="J28">
        <v>116318.04</v>
      </c>
      <c r="K28">
        <v>116318.04</v>
      </c>
    </row>
    <row r="29" spans="2:11" customFormat="1" x14ac:dyDescent="0.25">
      <c r="B29" t="s">
        <v>1327</v>
      </c>
      <c r="C29" t="s">
        <v>700</v>
      </c>
      <c r="D29" t="s">
        <v>1857</v>
      </c>
      <c r="E29" t="s">
        <v>1865</v>
      </c>
      <c r="F29">
        <v>54434.23</v>
      </c>
      <c r="G29">
        <v>0</v>
      </c>
      <c r="H29">
        <v>54434.23</v>
      </c>
      <c r="I29">
        <v>35482.69</v>
      </c>
      <c r="J29">
        <v>41866.980000000003</v>
      </c>
      <c r="K29">
        <v>41866.980000000003</v>
      </c>
    </row>
    <row r="30" spans="2:11" customFormat="1" x14ac:dyDescent="0.25">
      <c r="B30" t="s">
        <v>1327</v>
      </c>
      <c r="C30" t="s">
        <v>677</v>
      </c>
      <c r="D30" t="s">
        <v>1857</v>
      </c>
      <c r="E30" t="s">
        <v>1864</v>
      </c>
      <c r="F30">
        <v>29390.28</v>
      </c>
      <c r="G30">
        <v>0</v>
      </c>
      <c r="H30">
        <v>29390.28</v>
      </c>
      <c r="I30">
        <v>10774.2</v>
      </c>
      <c r="J30">
        <v>12847.22</v>
      </c>
      <c r="K30">
        <v>12847.22</v>
      </c>
    </row>
    <row r="31" spans="2:11" customFormat="1" x14ac:dyDescent="0.25">
      <c r="B31" t="s">
        <v>1318</v>
      </c>
      <c r="C31" t="s">
        <v>1153</v>
      </c>
      <c r="D31" t="s">
        <v>1857</v>
      </c>
      <c r="E31" t="s">
        <v>1863</v>
      </c>
      <c r="F31">
        <v>132412.04</v>
      </c>
      <c r="G31">
        <v>0</v>
      </c>
      <c r="H31">
        <v>132412.04</v>
      </c>
      <c r="I31">
        <v>98084.07</v>
      </c>
      <c r="J31">
        <v>116222.86</v>
      </c>
      <c r="K31">
        <v>116222.86</v>
      </c>
    </row>
    <row r="32" spans="2:11" customFormat="1" x14ac:dyDescent="0.25">
      <c r="B32" t="s">
        <v>1318</v>
      </c>
      <c r="C32" t="s">
        <v>549</v>
      </c>
      <c r="D32" t="s">
        <v>1857</v>
      </c>
      <c r="E32" t="s">
        <v>1862</v>
      </c>
      <c r="F32">
        <v>62191.61</v>
      </c>
      <c r="G32">
        <v>0</v>
      </c>
      <c r="H32">
        <v>62191.61</v>
      </c>
      <c r="I32">
        <v>44004.09</v>
      </c>
      <c r="J32">
        <v>52534.58</v>
      </c>
      <c r="K32">
        <v>52534.58</v>
      </c>
    </row>
    <row r="33" spans="2:11" customFormat="1" x14ac:dyDescent="0.25">
      <c r="B33" t="s">
        <v>1318</v>
      </c>
      <c r="C33" t="s">
        <v>977</v>
      </c>
      <c r="D33" t="s">
        <v>1857</v>
      </c>
      <c r="E33" t="s">
        <v>1861</v>
      </c>
      <c r="F33">
        <v>98714.29</v>
      </c>
      <c r="G33">
        <v>0</v>
      </c>
      <c r="H33">
        <v>98714.29</v>
      </c>
      <c r="I33">
        <v>69879.63</v>
      </c>
      <c r="J33">
        <v>81679.34</v>
      </c>
      <c r="K33">
        <v>81679.34</v>
      </c>
    </row>
    <row r="34" spans="2:11" customFormat="1" x14ac:dyDescent="0.25">
      <c r="B34" t="s">
        <v>1318</v>
      </c>
      <c r="C34" t="s">
        <v>954</v>
      </c>
      <c r="D34" t="s">
        <v>1857</v>
      </c>
      <c r="E34" t="s">
        <v>1860</v>
      </c>
      <c r="F34">
        <v>60052.82</v>
      </c>
      <c r="G34">
        <v>0</v>
      </c>
      <c r="H34">
        <v>60052.82</v>
      </c>
      <c r="I34">
        <v>39453.79</v>
      </c>
      <c r="J34">
        <v>47784.61</v>
      </c>
      <c r="K34">
        <v>47784.61</v>
      </c>
    </row>
    <row r="35" spans="2:11" customFormat="1" x14ac:dyDescent="0.25">
      <c r="B35" t="s">
        <v>1340</v>
      </c>
      <c r="C35" t="s">
        <v>401</v>
      </c>
      <c r="D35" t="s">
        <v>1857</v>
      </c>
      <c r="E35" t="s">
        <v>1859</v>
      </c>
      <c r="F35">
        <v>11317.48</v>
      </c>
      <c r="G35">
        <v>0</v>
      </c>
      <c r="H35">
        <v>11317.48</v>
      </c>
      <c r="I35">
        <v>0</v>
      </c>
      <c r="J35">
        <v>0</v>
      </c>
      <c r="K35">
        <v>0</v>
      </c>
    </row>
    <row r="36" spans="2:11" customFormat="1" x14ac:dyDescent="0.25">
      <c r="B36" t="s">
        <v>1348</v>
      </c>
      <c r="C36" t="s">
        <v>820</v>
      </c>
      <c r="D36" t="s">
        <v>1857</v>
      </c>
      <c r="E36" t="s">
        <v>1858</v>
      </c>
      <c r="F36">
        <v>33295.1</v>
      </c>
      <c r="G36">
        <v>-10707.09</v>
      </c>
      <c r="H36">
        <v>22588.01</v>
      </c>
      <c r="I36">
        <v>18858.43</v>
      </c>
      <c r="J36">
        <v>22588.01</v>
      </c>
      <c r="K36">
        <v>22588.01</v>
      </c>
    </row>
    <row r="37" spans="2:11" customFormat="1" x14ac:dyDescent="0.25">
      <c r="B37" t="s">
        <v>1348</v>
      </c>
      <c r="C37" t="s">
        <v>1015</v>
      </c>
      <c r="D37" t="s">
        <v>1857</v>
      </c>
      <c r="E37" t="s">
        <v>1856</v>
      </c>
      <c r="F37">
        <v>24155.03</v>
      </c>
      <c r="G37">
        <v>0</v>
      </c>
      <c r="H37">
        <v>24155.03</v>
      </c>
      <c r="I37">
        <v>22165.34</v>
      </c>
      <c r="J37">
        <v>26220.38</v>
      </c>
      <c r="K37">
        <v>26220.38</v>
      </c>
    </row>
    <row r="38" spans="2:11" customFormat="1" x14ac:dyDescent="0.25">
      <c r="B38" t="s">
        <v>955</v>
      </c>
      <c r="C38" t="s">
        <v>648</v>
      </c>
      <c r="D38" t="s">
        <v>479</v>
      </c>
      <c r="E38" t="s">
        <v>1855</v>
      </c>
      <c r="F38">
        <v>9115.06</v>
      </c>
      <c r="G38">
        <v>0</v>
      </c>
      <c r="H38">
        <v>9115.06</v>
      </c>
      <c r="I38">
        <v>9749.99</v>
      </c>
      <c r="J38">
        <v>11469.32</v>
      </c>
      <c r="K38">
        <v>11469.32</v>
      </c>
    </row>
    <row r="39" spans="2:11" customFormat="1" x14ac:dyDescent="0.25">
      <c r="B39" t="s">
        <v>538</v>
      </c>
      <c r="C39" t="s">
        <v>813</v>
      </c>
      <c r="D39" t="s">
        <v>479</v>
      </c>
      <c r="E39" t="s">
        <v>1854</v>
      </c>
      <c r="F39">
        <v>36680.78</v>
      </c>
      <c r="G39">
        <v>0</v>
      </c>
      <c r="H39">
        <v>36680.78</v>
      </c>
      <c r="I39">
        <v>31367.57</v>
      </c>
      <c r="J39">
        <v>37235.14</v>
      </c>
      <c r="K39">
        <v>37235.14</v>
      </c>
    </row>
    <row r="40" spans="2:11" customFormat="1" x14ac:dyDescent="0.25">
      <c r="B40" t="s">
        <v>538</v>
      </c>
      <c r="C40" t="s">
        <v>798</v>
      </c>
      <c r="D40" t="s">
        <v>479</v>
      </c>
      <c r="E40" t="s">
        <v>1853</v>
      </c>
      <c r="F40">
        <v>47622.7</v>
      </c>
      <c r="G40">
        <v>0</v>
      </c>
      <c r="H40">
        <v>47622.7</v>
      </c>
      <c r="I40">
        <v>35402.76</v>
      </c>
      <c r="J40">
        <v>41383.54</v>
      </c>
      <c r="K40">
        <v>41383.54</v>
      </c>
    </row>
    <row r="41" spans="2:11" customFormat="1" x14ac:dyDescent="0.25">
      <c r="B41" t="s">
        <v>538</v>
      </c>
      <c r="C41" t="s">
        <v>786</v>
      </c>
      <c r="D41" t="s">
        <v>479</v>
      </c>
      <c r="E41" t="s">
        <v>1852</v>
      </c>
      <c r="F41">
        <v>5119.84</v>
      </c>
      <c r="G41">
        <v>0</v>
      </c>
      <c r="H41">
        <v>5119.84</v>
      </c>
      <c r="I41">
        <v>4376.5200000000004</v>
      </c>
      <c r="J41">
        <v>5195.54</v>
      </c>
      <c r="K41">
        <v>5195.54</v>
      </c>
    </row>
    <row r="42" spans="2:11" customFormat="1" x14ac:dyDescent="0.25">
      <c r="B42" t="s">
        <v>538</v>
      </c>
      <c r="C42" t="s">
        <v>690</v>
      </c>
      <c r="D42" t="s">
        <v>479</v>
      </c>
      <c r="E42" t="s">
        <v>1851</v>
      </c>
      <c r="F42">
        <v>14234.9</v>
      </c>
      <c r="G42">
        <v>0</v>
      </c>
      <c r="H42">
        <v>14234.9</v>
      </c>
      <c r="I42">
        <v>12161.8</v>
      </c>
      <c r="J42">
        <v>14438.8</v>
      </c>
      <c r="K42">
        <v>14438.8</v>
      </c>
    </row>
    <row r="43" spans="2:11" customFormat="1" x14ac:dyDescent="0.25">
      <c r="B43" t="s">
        <v>538</v>
      </c>
      <c r="C43" t="s">
        <v>1004</v>
      </c>
      <c r="D43" t="s">
        <v>479</v>
      </c>
      <c r="E43" t="s">
        <v>1850</v>
      </c>
      <c r="F43">
        <v>50770.16</v>
      </c>
      <c r="G43">
        <v>0</v>
      </c>
      <c r="H43">
        <v>50770.16</v>
      </c>
      <c r="I43">
        <v>40433.9</v>
      </c>
      <c r="J43">
        <v>47804.83</v>
      </c>
      <c r="K43">
        <v>47804.83</v>
      </c>
    </row>
    <row r="44" spans="2:11" customFormat="1" x14ac:dyDescent="0.25">
      <c r="B44" t="s">
        <v>538</v>
      </c>
      <c r="C44" t="s">
        <v>668</v>
      </c>
      <c r="D44" t="s">
        <v>479</v>
      </c>
      <c r="E44" t="s">
        <v>1849</v>
      </c>
      <c r="F44">
        <v>66814.3</v>
      </c>
      <c r="G44">
        <v>0</v>
      </c>
      <c r="H44">
        <v>66814.3</v>
      </c>
      <c r="I44">
        <v>48106.5</v>
      </c>
      <c r="J44">
        <v>57211.55</v>
      </c>
      <c r="K44">
        <v>57211.55</v>
      </c>
    </row>
    <row r="45" spans="2:11" customFormat="1" x14ac:dyDescent="0.25">
      <c r="B45" t="s">
        <v>538</v>
      </c>
      <c r="C45" t="s">
        <v>642</v>
      </c>
      <c r="D45" t="s">
        <v>479</v>
      </c>
      <c r="E45" t="s">
        <v>1848</v>
      </c>
      <c r="F45">
        <v>14145.4</v>
      </c>
      <c r="G45">
        <v>0</v>
      </c>
      <c r="H45">
        <v>14145.4</v>
      </c>
      <c r="I45">
        <v>12100.92</v>
      </c>
      <c r="J45">
        <v>14363.64</v>
      </c>
      <c r="K45">
        <v>14363.64</v>
      </c>
    </row>
    <row r="46" spans="2:11" customFormat="1" x14ac:dyDescent="0.25">
      <c r="B46" t="s">
        <v>538</v>
      </c>
      <c r="C46" t="s">
        <v>619</v>
      </c>
      <c r="D46" t="s">
        <v>479</v>
      </c>
      <c r="E46" t="s">
        <v>1847</v>
      </c>
      <c r="F46">
        <v>71215.839999999997</v>
      </c>
      <c r="G46">
        <v>0</v>
      </c>
      <c r="H46">
        <v>71215.839999999997</v>
      </c>
      <c r="I46">
        <v>60189.03</v>
      </c>
      <c r="J46">
        <v>72314.53</v>
      </c>
      <c r="K46">
        <v>72314.53</v>
      </c>
    </row>
    <row r="47" spans="2:11" customFormat="1" x14ac:dyDescent="0.25">
      <c r="B47" t="s">
        <v>538</v>
      </c>
      <c r="C47" t="s">
        <v>610</v>
      </c>
      <c r="D47" t="s">
        <v>479</v>
      </c>
      <c r="E47" t="s">
        <v>1846</v>
      </c>
      <c r="F47">
        <v>47359.24</v>
      </c>
      <c r="G47">
        <v>0</v>
      </c>
      <c r="H47">
        <v>47359.24</v>
      </c>
      <c r="I47">
        <v>34821.21</v>
      </c>
      <c r="J47">
        <v>42385.7</v>
      </c>
      <c r="K47">
        <v>42385.7</v>
      </c>
    </row>
    <row r="48" spans="2:11" customFormat="1" x14ac:dyDescent="0.25">
      <c r="B48" t="s">
        <v>538</v>
      </c>
      <c r="C48" t="s">
        <v>600</v>
      </c>
      <c r="D48" t="s">
        <v>479</v>
      </c>
      <c r="E48" t="s">
        <v>1845</v>
      </c>
      <c r="F48">
        <v>73520.399999999994</v>
      </c>
      <c r="G48">
        <v>0</v>
      </c>
      <c r="H48">
        <v>73520.399999999994</v>
      </c>
      <c r="I48">
        <v>58487.01</v>
      </c>
      <c r="J48">
        <v>69140.28</v>
      </c>
      <c r="K48">
        <v>69140.28</v>
      </c>
    </row>
    <row r="49" spans="2:11" customFormat="1" x14ac:dyDescent="0.25">
      <c r="B49" t="s">
        <v>538</v>
      </c>
      <c r="C49" t="s">
        <v>576</v>
      </c>
      <c r="D49" t="s">
        <v>479</v>
      </c>
      <c r="E49" t="s">
        <v>1844</v>
      </c>
      <c r="F49">
        <v>323158.65000000002</v>
      </c>
      <c r="G49">
        <v>0</v>
      </c>
      <c r="H49">
        <v>323158.65000000002</v>
      </c>
      <c r="I49">
        <v>235633.94</v>
      </c>
      <c r="J49">
        <v>280709.84999999998</v>
      </c>
      <c r="K49">
        <v>280709.84999999998</v>
      </c>
    </row>
    <row r="50" spans="2:11" customFormat="1" x14ac:dyDescent="0.25">
      <c r="B50" t="s">
        <v>538</v>
      </c>
      <c r="C50" t="s">
        <v>571</v>
      </c>
      <c r="D50" t="s">
        <v>479</v>
      </c>
      <c r="E50" t="s">
        <v>1843</v>
      </c>
      <c r="F50">
        <v>5119.84</v>
      </c>
      <c r="G50">
        <v>0</v>
      </c>
      <c r="H50">
        <v>5119.84</v>
      </c>
      <c r="I50">
        <v>0</v>
      </c>
      <c r="J50">
        <v>0</v>
      </c>
      <c r="K50">
        <v>0</v>
      </c>
    </row>
    <row r="51" spans="2:11" customFormat="1" x14ac:dyDescent="0.25">
      <c r="B51" t="s">
        <v>538</v>
      </c>
      <c r="C51" t="s">
        <v>537</v>
      </c>
      <c r="D51" t="s">
        <v>479</v>
      </c>
      <c r="E51" t="s">
        <v>1842</v>
      </c>
      <c r="F51">
        <v>43180.74</v>
      </c>
      <c r="G51">
        <v>0</v>
      </c>
      <c r="H51">
        <v>43180.74</v>
      </c>
      <c r="I51">
        <v>37480.26</v>
      </c>
      <c r="J51">
        <v>43594.33</v>
      </c>
      <c r="K51">
        <v>43594.33</v>
      </c>
    </row>
    <row r="52" spans="2:11" customFormat="1" x14ac:dyDescent="0.25">
      <c r="B52" t="s">
        <v>1332</v>
      </c>
      <c r="C52" t="s">
        <v>467</v>
      </c>
      <c r="D52" t="s">
        <v>479</v>
      </c>
      <c r="E52" t="s">
        <v>1841</v>
      </c>
      <c r="F52">
        <v>65132.52</v>
      </c>
      <c r="G52">
        <v>0</v>
      </c>
      <c r="H52">
        <v>65132.52</v>
      </c>
      <c r="I52">
        <v>40133.26</v>
      </c>
      <c r="J52">
        <v>47635.92</v>
      </c>
      <c r="K52">
        <v>47635.92</v>
      </c>
    </row>
    <row r="53" spans="2:11" customFormat="1" x14ac:dyDescent="0.25">
      <c r="B53" t="s">
        <v>1319</v>
      </c>
      <c r="C53" t="s">
        <v>1122</v>
      </c>
      <c r="D53" t="s">
        <v>479</v>
      </c>
      <c r="E53" t="s">
        <v>1840</v>
      </c>
      <c r="F53">
        <v>39866.639999999999</v>
      </c>
      <c r="G53">
        <v>-24090.12</v>
      </c>
      <c r="H53">
        <v>15776.52</v>
      </c>
      <c r="I53">
        <v>10593.96</v>
      </c>
      <c r="J53">
        <v>12733.67</v>
      </c>
      <c r="K53">
        <v>12733.67</v>
      </c>
    </row>
    <row r="54" spans="2:11" customFormat="1" x14ac:dyDescent="0.25">
      <c r="B54" t="s">
        <v>1319</v>
      </c>
      <c r="C54" t="s">
        <v>1085</v>
      </c>
      <c r="D54" t="s">
        <v>479</v>
      </c>
      <c r="E54" t="s">
        <v>1839</v>
      </c>
      <c r="F54">
        <v>70086.820000000007</v>
      </c>
      <c r="G54">
        <v>-23347.75</v>
      </c>
      <c r="H54">
        <v>46739.07</v>
      </c>
      <c r="I54">
        <v>33003.339999999997</v>
      </c>
      <c r="J54">
        <v>39757.35</v>
      </c>
      <c r="K54">
        <v>39757.35</v>
      </c>
    </row>
    <row r="55" spans="2:11" customFormat="1" x14ac:dyDescent="0.25">
      <c r="B55" t="s">
        <v>1319</v>
      </c>
      <c r="C55" t="s">
        <v>1024</v>
      </c>
      <c r="D55" t="s">
        <v>479</v>
      </c>
      <c r="E55" t="s">
        <v>1838</v>
      </c>
      <c r="F55">
        <v>12521.46</v>
      </c>
      <c r="G55">
        <v>0</v>
      </c>
      <c r="H55">
        <v>12521.46</v>
      </c>
      <c r="I55">
        <v>9305.86</v>
      </c>
      <c r="J55">
        <v>11022.77</v>
      </c>
      <c r="K55">
        <v>11022.77</v>
      </c>
    </row>
    <row r="56" spans="2:11" customFormat="1" x14ac:dyDescent="0.25">
      <c r="B56" t="s">
        <v>1326</v>
      </c>
      <c r="C56" t="s">
        <v>1206</v>
      </c>
      <c r="D56" t="s">
        <v>479</v>
      </c>
      <c r="E56" t="s">
        <v>1837</v>
      </c>
      <c r="F56">
        <v>9115.06</v>
      </c>
      <c r="G56">
        <v>0</v>
      </c>
      <c r="H56">
        <v>9115.06</v>
      </c>
      <c r="I56">
        <v>6843.36</v>
      </c>
      <c r="J56">
        <v>6934.6</v>
      </c>
      <c r="K56">
        <v>6934.6</v>
      </c>
    </row>
    <row r="57" spans="2:11" customFormat="1" x14ac:dyDescent="0.25">
      <c r="B57" t="s">
        <v>1335</v>
      </c>
      <c r="C57" t="s">
        <v>920</v>
      </c>
      <c r="D57" t="s">
        <v>479</v>
      </c>
      <c r="E57" t="s">
        <v>1836</v>
      </c>
      <c r="F57">
        <v>65483.92</v>
      </c>
      <c r="G57">
        <v>-15376</v>
      </c>
      <c r="H57">
        <v>50107.92</v>
      </c>
      <c r="I57">
        <v>32644.080000000002</v>
      </c>
      <c r="J57">
        <v>40783.15</v>
      </c>
      <c r="K57">
        <v>40783.15</v>
      </c>
    </row>
    <row r="58" spans="2:11" customFormat="1" x14ac:dyDescent="0.25">
      <c r="B58" t="s">
        <v>1335</v>
      </c>
      <c r="C58" t="s">
        <v>900</v>
      </c>
      <c r="D58" t="s">
        <v>479</v>
      </c>
      <c r="E58" t="s">
        <v>1835</v>
      </c>
      <c r="F58">
        <v>965820.5</v>
      </c>
      <c r="G58">
        <v>0</v>
      </c>
      <c r="H58">
        <v>965820.5</v>
      </c>
      <c r="I58">
        <v>750723.05</v>
      </c>
      <c r="J58">
        <v>888416.65</v>
      </c>
      <c r="K58">
        <v>888416.65</v>
      </c>
    </row>
    <row r="59" spans="2:11" customFormat="1" x14ac:dyDescent="0.25">
      <c r="B59" t="s">
        <v>1335</v>
      </c>
      <c r="C59" t="s">
        <v>1051</v>
      </c>
      <c r="D59" t="s">
        <v>479</v>
      </c>
      <c r="E59" t="s">
        <v>1834</v>
      </c>
      <c r="F59">
        <v>15359.52</v>
      </c>
      <c r="G59">
        <v>0</v>
      </c>
      <c r="H59">
        <v>15359.52</v>
      </c>
      <c r="I59">
        <v>13135.13</v>
      </c>
      <c r="J59">
        <v>15592.18</v>
      </c>
      <c r="K59">
        <v>15592.18</v>
      </c>
    </row>
    <row r="60" spans="2:11" customFormat="1" x14ac:dyDescent="0.25">
      <c r="B60" t="s">
        <v>1335</v>
      </c>
      <c r="C60" t="s">
        <v>631</v>
      </c>
      <c r="D60" t="s">
        <v>479</v>
      </c>
      <c r="E60" t="s">
        <v>1833</v>
      </c>
      <c r="F60">
        <v>88442.32</v>
      </c>
      <c r="G60">
        <v>0</v>
      </c>
      <c r="H60">
        <v>88442.32</v>
      </c>
      <c r="I60">
        <v>69873.64</v>
      </c>
      <c r="J60">
        <v>83070.52</v>
      </c>
      <c r="K60">
        <v>83070.52</v>
      </c>
    </row>
    <row r="61" spans="2:11" customFormat="1" x14ac:dyDescent="0.25">
      <c r="B61" t="s">
        <v>1327</v>
      </c>
      <c r="C61" t="s">
        <v>754</v>
      </c>
      <c r="D61" t="s">
        <v>479</v>
      </c>
      <c r="E61" t="s">
        <v>1832</v>
      </c>
      <c r="F61">
        <v>101160.82</v>
      </c>
      <c r="G61">
        <v>0</v>
      </c>
      <c r="H61">
        <v>101160.82</v>
      </c>
      <c r="I61">
        <v>79596.179999999993</v>
      </c>
      <c r="J61">
        <v>94894.38</v>
      </c>
      <c r="K61">
        <v>94894.38</v>
      </c>
    </row>
    <row r="62" spans="2:11" customFormat="1" x14ac:dyDescent="0.25">
      <c r="B62" t="s">
        <v>1327</v>
      </c>
      <c r="C62" t="s">
        <v>727</v>
      </c>
      <c r="D62" t="s">
        <v>479</v>
      </c>
      <c r="E62" t="s">
        <v>1831</v>
      </c>
      <c r="F62">
        <v>65169.34</v>
      </c>
      <c r="G62">
        <v>0</v>
      </c>
      <c r="H62">
        <v>65169.34</v>
      </c>
      <c r="I62">
        <v>43816.56</v>
      </c>
      <c r="J62">
        <v>54634.48</v>
      </c>
      <c r="K62">
        <v>54634.48</v>
      </c>
    </row>
    <row r="63" spans="2:11" customFormat="1" x14ac:dyDescent="0.25">
      <c r="B63" t="s">
        <v>1327</v>
      </c>
      <c r="C63" t="s">
        <v>700</v>
      </c>
      <c r="D63" t="s">
        <v>479</v>
      </c>
      <c r="E63" t="s">
        <v>1830</v>
      </c>
      <c r="F63">
        <v>23775.46</v>
      </c>
      <c r="G63">
        <v>0</v>
      </c>
      <c r="H63">
        <v>23775.46</v>
      </c>
      <c r="I63">
        <v>16166.71</v>
      </c>
      <c r="J63">
        <v>19278.240000000002</v>
      </c>
      <c r="K63">
        <v>19278.240000000002</v>
      </c>
    </row>
    <row r="64" spans="2:11" customFormat="1" x14ac:dyDescent="0.25">
      <c r="B64" t="s">
        <v>1327</v>
      </c>
      <c r="C64" t="s">
        <v>677</v>
      </c>
      <c r="D64" t="s">
        <v>479</v>
      </c>
      <c r="E64" t="s">
        <v>1829</v>
      </c>
      <c r="F64">
        <v>15288.54</v>
      </c>
      <c r="G64">
        <v>0</v>
      </c>
      <c r="H64">
        <v>15288.54</v>
      </c>
      <c r="I64">
        <v>5195.26</v>
      </c>
      <c r="J64">
        <v>6182.76</v>
      </c>
      <c r="K64">
        <v>6182.76</v>
      </c>
    </row>
    <row r="65" spans="2:11" customFormat="1" x14ac:dyDescent="0.25">
      <c r="B65" t="s">
        <v>1318</v>
      </c>
      <c r="C65" t="s">
        <v>1153</v>
      </c>
      <c r="D65" t="s">
        <v>479</v>
      </c>
      <c r="E65" t="s">
        <v>1828</v>
      </c>
      <c r="F65">
        <v>66544.84</v>
      </c>
      <c r="G65">
        <v>0</v>
      </c>
      <c r="H65">
        <v>66544.84</v>
      </c>
      <c r="I65">
        <v>48660.43</v>
      </c>
      <c r="J65">
        <v>58562.7</v>
      </c>
      <c r="K65">
        <v>58562.7</v>
      </c>
    </row>
    <row r="66" spans="2:11" customFormat="1" x14ac:dyDescent="0.25">
      <c r="B66" t="s">
        <v>1318</v>
      </c>
      <c r="C66" t="s">
        <v>549</v>
      </c>
      <c r="D66" t="s">
        <v>479</v>
      </c>
      <c r="E66" t="s">
        <v>1827</v>
      </c>
      <c r="F66">
        <v>29261.1</v>
      </c>
      <c r="G66">
        <v>0</v>
      </c>
      <c r="H66">
        <v>29261.1</v>
      </c>
      <c r="I66">
        <v>20572.43</v>
      </c>
      <c r="J66">
        <v>25030.37</v>
      </c>
      <c r="K66">
        <v>25030.37</v>
      </c>
    </row>
    <row r="67" spans="2:11" customFormat="1" x14ac:dyDescent="0.25">
      <c r="B67" t="s">
        <v>1318</v>
      </c>
      <c r="C67" t="s">
        <v>977</v>
      </c>
      <c r="D67" t="s">
        <v>479</v>
      </c>
      <c r="E67" t="s">
        <v>1826</v>
      </c>
      <c r="F67">
        <v>56888.06</v>
      </c>
      <c r="G67">
        <v>0</v>
      </c>
      <c r="H67">
        <v>56888.06</v>
      </c>
      <c r="I67">
        <v>31660.19</v>
      </c>
      <c r="J67">
        <v>37967.760000000002</v>
      </c>
      <c r="K67">
        <v>37967.760000000002</v>
      </c>
    </row>
    <row r="68" spans="2:11" customFormat="1" x14ac:dyDescent="0.25">
      <c r="B68" t="s">
        <v>1318</v>
      </c>
      <c r="C68" t="s">
        <v>954</v>
      </c>
      <c r="D68" t="s">
        <v>479</v>
      </c>
      <c r="E68" t="s">
        <v>1825</v>
      </c>
      <c r="F68">
        <v>30515.439999999999</v>
      </c>
      <c r="G68">
        <v>0</v>
      </c>
      <c r="H68">
        <v>30515.439999999999</v>
      </c>
      <c r="I68">
        <v>19840.52</v>
      </c>
      <c r="J68">
        <v>23958.03</v>
      </c>
      <c r="K68">
        <v>23958.03</v>
      </c>
    </row>
    <row r="69" spans="2:11" customFormat="1" x14ac:dyDescent="0.25">
      <c r="B69" t="s">
        <v>1340</v>
      </c>
      <c r="C69" t="s">
        <v>401</v>
      </c>
      <c r="D69" t="s">
        <v>479</v>
      </c>
      <c r="E69" t="s">
        <v>1824</v>
      </c>
      <c r="F69">
        <v>5119.84</v>
      </c>
      <c r="G69">
        <v>0</v>
      </c>
      <c r="H69">
        <v>5119.84</v>
      </c>
      <c r="I69">
        <v>0</v>
      </c>
      <c r="J69">
        <v>0</v>
      </c>
      <c r="K69">
        <v>0</v>
      </c>
    </row>
    <row r="70" spans="2:11" customFormat="1" x14ac:dyDescent="0.25">
      <c r="B70" t="s">
        <v>1348</v>
      </c>
      <c r="C70" t="s">
        <v>820</v>
      </c>
      <c r="D70" t="s">
        <v>479</v>
      </c>
      <c r="E70" t="s">
        <v>1823</v>
      </c>
      <c r="F70">
        <v>17466.8</v>
      </c>
      <c r="G70">
        <v>-6007.68</v>
      </c>
      <c r="H70">
        <v>11459.12</v>
      </c>
      <c r="I70">
        <v>9560</v>
      </c>
      <c r="J70">
        <v>11459.12</v>
      </c>
      <c r="K70">
        <v>11459.12</v>
      </c>
    </row>
    <row r="71" spans="2:11" customFormat="1" x14ac:dyDescent="0.25">
      <c r="B71" t="s">
        <v>1348</v>
      </c>
      <c r="C71" t="s">
        <v>1015</v>
      </c>
      <c r="D71" t="s">
        <v>479</v>
      </c>
      <c r="E71" t="s">
        <v>1822</v>
      </c>
      <c r="F71">
        <v>10941.92</v>
      </c>
      <c r="G71">
        <v>0</v>
      </c>
      <c r="H71">
        <v>10941.92</v>
      </c>
      <c r="I71">
        <v>9352.25</v>
      </c>
      <c r="J71">
        <v>11102.58</v>
      </c>
      <c r="K71">
        <v>11102.58</v>
      </c>
    </row>
    <row r="72" spans="2:11" customFormat="1" x14ac:dyDescent="0.25">
      <c r="B72" t="s">
        <v>955</v>
      </c>
      <c r="C72" t="s">
        <v>648</v>
      </c>
      <c r="D72" t="s">
        <v>477</v>
      </c>
      <c r="E72" t="s">
        <v>1821</v>
      </c>
      <c r="F72">
        <v>25519.26</v>
      </c>
      <c r="G72">
        <v>0</v>
      </c>
      <c r="H72">
        <v>25519.26</v>
      </c>
      <c r="I72">
        <v>21874.22</v>
      </c>
      <c r="J72">
        <v>25956.29</v>
      </c>
      <c r="K72">
        <v>25956.29</v>
      </c>
    </row>
    <row r="73" spans="2:11" customFormat="1" x14ac:dyDescent="0.25">
      <c r="B73" t="s">
        <v>538</v>
      </c>
      <c r="C73" t="s">
        <v>813</v>
      </c>
      <c r="D73" t="s">
        <v>477</v>
      </c>
      <c r="E73" t="s">
        <v>1820</v>
      </c>
      <c r="F73">
        <v>148570.1</v>
      </c>
      <c r="G73">
        <v>0</v>
      </c>
      <c r="H73">
        <v>148570.1</v>
      </c>
      <c r="I73">
        <v>127105.29</v>
      </c>
      <c r="J73">
        <v>150870.39999999999</v>
      </c>
      <c r="K73">
        <v>150870.39999999999</v>
      </c>
    </row>
    <row r="74" spans="2:11" customFormat="1" x14ac:dyDescent="0.25">
      <c r="B74" t="s">
        <v>538</v>
      </c>
      <c r="C74" t="s">
        <v>798</v>
      </c>
      <c r="D74" t="s">
        <v>477</v>
      </c>
      <c r="E74" t="s">
        <v>1819</v>
      </c>
      <c r="F74">
        <v>185277.76</v>
      </c>
      <c r="G74">
        <v>0</v>
      </c>
      <c r="H74">
        <v>185277.76</v>
      </c>
      <c r="I74">
        <v>133649.14000000001</v>
      </c>
      <c r="J74">
        <v>156320.82999999999</v>
      </c>
      <c r="K74">
        <v>156320.82999999999</v>
      </c>
    </row>
    <row r="75" spans="2:11" customFormat="1" x14ac:dyDescent="0.25">
      <c r="B75" t="s">
        <v>538</v>
      </c>
      <c r="C75" t="s">
        <v>786</v>
      </c>
      <c r="D75" t="s">
        <v>477</v>
      </c>
      <c r="E75" t="s">
        <v>1818</v>
      </c>
      <c r="F75">
        <v>19556.14</v>
      </c>
      <c r="G75">
        <v>0</v>
      </c>
      <c r="H75">
        <v>19556.14</v>
      </c>
      <c r="I75">
        <v>16715.939999999999</v>
      </c>
      <c r="J75">
        <v>19844.16</v>
      </c>
      <c r="K75">
        <v>19844.16</v>
      </c>
    </row>
    <row r="76" spans="2:11" customFormat="1" x14ac:dyDescent="0.25">
      <c r="B76" t="s">
        <v>538</v>
      </c>
      <c r="C76" t="s">
        <v>690</v>
      </c>
      <c r="D76" t="s">
        <v>477</v>
      </c>
      <c r="E76" t="s">
        <v>1817</v>
      </c>
      <c r="F76">
        <v>45075.4</v>
      </c>
      <c r="G76">
        <v>0</v>
      </c>
      <c r="H76">
        <v>45075.4</v>
      </c>
      <c r="I76">
        <v>38546.120000000003</v>
      </c>
      <c r="J76">
        <v>45756.41</v>
      </c>
      <c r="K76">
        <v>45756.41</v>
      </c>
    </row>
    <row r="77" spans="2:11" customFormat="1" x14ac:dyDescent="0.25">
      <c r="B77" t="s">
        <v>538</v>
      </c>
      <c r="C77" t="s">
        <v>1004</v>
      </c>
      <c r="D77" t="s">
        <v>477</v>
      </c>
      <c r="E77" t="s">
        <v>1816</v>
      </c>
      <c r="F77">
        <v>176718.48</v>
      </c>
      <c r="G77">
        <v>0</v>
      </c>
      <c r="H77">
        <v>176718.48</v>
      </c>
      <c r="I77">
        <v>124086.15</v>
      </c>
      <c r="J77">
        <v>147941.63</v>
      </c>
      <c r="K77">
        <v>147941.63</v>
      </c>
    </row>
    <row r="78" spans="2:11" customFormat="1" x14ac:dyDescent="0.25">
      <c r="B78" t="s">
        <v>538</v>
      </c>
      <c r="C78" t="s">
        <v>668</v>
      </c>
      <c r="D78" t="s">
        <v>477</v>
      </c>
      <c r="E78" t="s">
        <v>1815</v>
      </c>
      <c r="F78">
        <v>215797.3</v>
      </c>
      <c r="G78">
        <v>0</v>
      </c>
      <c r="H78">
        <v>215797.3</v>
      </c>
      <c r="I78">
        <v>163442.13</v>
      </c>
      <c r="J78">
        <v>194261.55</v>
      </c>
      <c r="K78">
        <v>194261.55</v>
      </c>
    </row>
    <row r="79" spans="2:11" customFormat="1" x14ac:dyDescent="0.25">
      <c r="B79" t="s">
        <v>538</v>
      </c>
      <c r="C79" t="s">
        <v>642</v>
      </c>
      <c r="D79" t="s">
        <v>477</v>
      </c>
      <c r="E79" t="s">
        <v>1814</v>
      </c>
      <c r="F79">
        <v>53212.34</v>
      </c>
      <c r="G79">
        <v>0</v>
      </c>
      <c r="H79">
        <v>53212.34</v>
      </c>
      <c r="I79">
        <v>45510.69</v>
      </c>
      <c r="J79">
        <v>54022.34</v>
      </c>
      <c r="K79">
        <v>54022.34</v>
      </c>
    </row>
    <row r="80" spans="2:11" customFormat="1" x14ac:dyDescent="0.25">
      <c r="B80" t="s">
        <v>538</v>
      </c>
      <c r="C80" t="s">
        <v>619</v>
      </c>
      <c r="D80" t="s">
        <v>477</v>
      </c>
      <c r="E80" t="s">
        <v>1813</v>
      </c>
      <c r="F80">
        <v>243820.34</v>
      </c>
      <c r="G80">
        <v>0</v>
      </c>
      <c r="H80">
        <v>243820.34</v>
      </c>
      <c r="I80">
        <v>202708.73</v>
      </c>
      <c r="J80">
        <v>243765</v>
      </c>
      <c r="K80">
        <v>243765</v>
      </c>
    </row>
    <row r="81" spans="2:11" customFormat="1" x14ac:dyDescent="0.25">
      <c r="B81" t="s">
        <v>538</v>
      </c>
      <c r="C81" t="s">
        <v>610</v>
      </c>
      <c r="D81" t="s">
        <v>477</v>
      </c>
      <c r="E81" t="s">
        <v>1812</v>
      </c>
      <c r="F81">
        <v>144725.16</v>
      </c>
      <c r="G81">
        <v>0</v>
      </c>
      <c r="H81">
        <v>144725.16</v>
      </c>
      <c r="I81">
        <v>102103.58</v>
      </c>
      <c r="J81">
        <v>125061.1</v>
      </c>
      <c r="K81">
        <v>125061.1</v>
      </c>
    </row>
    <row r="82" spans="2:11" customFormat="1" x14ac:dyDescent="0.25">
      <c r="B82" t="s">
        <v>538</v>
      </c>
      <c r="C82" t="s">
        <v>600</v>
      </c>
      <c r="D82" t="s">
        <v>477</v>
      </c>
      <c r="E82" t="s">
        <v>1811</v>
      </c>
      <c r="F82">
        <v>267996.92</v>
      </c>
      <c r="G82">
        <v>0</v>
      </c>
      <c r="H82">
        <v>267996.92</v>
      </c>
      <c r="I82">
        <v>212075.18</v>
      </c>
      <c r="J82">
        <v>250690.24</v>
      </c>
      <c r="K82">
        <v>250690.24</v>
      </c>
    </row>
    <row r="83" spans="2:11" customFormat="1" x14ac:dyDescent="0.25">
      <c r="B83" t="s">
        <v>538</v>
      </c>
      <c r="C83" t="s">
        <v>576</v>
      </c>
      <c r="D83" t="s">
        <v>477</v>
      </c>
      <c r="E83" t="s">
        <v>1810</v>
      </c>
      <c r="F83">
        <v>1221544</v>
      </c>
      <c r="G83">
        <v>0</v>
      </c>
      <c r="H83">
        <v>1221544</v>
      </c>
      <c r="I83">
        <v>887409.06</v>
      </c>
      <c r="J83">
        <v>1058169.92</v>
      </c>
      <c r="K83">
        <v>1058169.92</v>
      </c>
    </row>
    <row r="84" spans="2:11" customFormat="1" x14ac:dyDescent="0.25">
      <c r="B84" t="s">
        <v>538</v>
      </c>
      <c r="C84" t="s">
        <v>571</v>
      </c>
      <c r="D84" t="s">
        <v>477</v>
      </c>
      <c r="E84" t="s">
        <v>1809</v>
      </c>
      <c r="F84">
        <v>19556.14</v>
      </c>
      <c r="G84">
        <v>0</v>
      </c>
      <c r="H84">
        <v>19556.14</v>
      </c>
      <c r="I84">
        <v>0</v>
      </c>
      <c r="J84">
        <v>0</v>
      </c>
      <c r="K84">
        <v>0</v>
      </c>
    </row>
    <row r="85" spans="2:11" customFormat="1" x14ac:dyDescent="0.25">
      <c r="B85" t="s">
        <v>538</v>
      </c>
      <c r="C85" t="s">
        <v>537</v>
      </c>
      <c r="D85" t="s">
        <v>477</v>
      </c>
      <c r="E85" t="s">
        <v>1808</v>
      </c>
      <c r="F85">
        <v>170148.78</v>
      </c>
      <c r="G85">
        <v>0</v>
      </c>
      <c r="H85">
        <v>170148.78</v>
      </c>
      <c r="I85">
        <v>139932.37</v>
      </c>
      <c r="J85">
        <v>163157.48000000001</v>
      </c>
      <c r="K85">
        <v>163157.48000000001</v>
      </c>
    </row>
    <row r="86" spans="2:11" customFormat="1" x14ac:dyDescent="0.25">
      <c r="B86" t="s">
        <v>1332</v>
      </c>
      <c r="C86" t="s">
        <v>467</v>
      </c>
      <c r="D86" t="s">
        <v>477</v>
      </c>
      <c r="E86" t="s">
        <v>1807</v>
      </c>
      <c r="F86">
        <v>213903.48</v>
      </c>
      <c r="G86">
        <v>0</v>
      </c>
      <c r="H86">
        <v>213903.48</v>
      </c>
      <c r="I86">
        <v>139330.57999999999</v>
      </c>
      <c r="J86">
        <v>165382.17000000001</v>
      </c>
      <c r="K86">
        <v>165382.17000000001</v>
      </c>
    </row>
    <row r="87" spans="2:11" customFormat="1" x14ac:dyDescent="0.25">
      <c r="B87" t="s">
        <v>1319</v>
      </c>
      <c r="C87" t="s">
        <v>1122</v>
      </c>
      <c r="D87" t="s">
        <v>477</v>
      </c>
      <c r="E87" t="s">
        <v>1806</v>
      </c>
      <c r="F87">
        <v>119756.78</v>
      </c>
      <c r="G87">
        <v>-67202.649999999994</v>
      </c>
      <c r="H87">
        <v>52554.13</v>
      </c>
      <c r="I87">
        <v>36507.08</v>
      </c>
      <c r="J87">
        <v>43799.59</v>
      </c>
      <c r="K87">
        <v>43799.59</v>
      </c>
    </row>
    <row r="88" spans="2:11" customFormat="1" x14ac:dyDescent="0.25">
      <c r="B88" t="s">
        <v>1319</v>
      </c>
      <c r="C88" t="s">
        <v>1085</v>
      </c>
      <c r="D88" t="s">
        <v>477</v>
      </c>
      <c r="E88" t="s">
        <v>1805</v>
      </c>
      <c r="F88">
        <v>234817.2</v>
      </c>
      <c r="G88">
        <v>-71100.98</v>
      </c>
      <c r="H88">
        <v>163716.22</v>
      </c>
      <c r="I88">
        <v>113648.72</v>
      </c>
      <c r="J88">
        <v>137045.16</v>
      </c>
      <c r="K88">
        <v>137045.16</v>
      </c>
    </row>
    <row r="89" spans="2:11" customFormat="1" x14ac:dyDescent="0.25">
      <c r="B89" t="s">
        <v>1319</v>
      </c>
      <c r="C89" t="s">
        <v>1024</v>
      </c>
      <c r="D89" t="s">
        <v>477</v>
      </c>
      <c r="E89" t="s">
        <v>1804</v>
      </c>
      <c r="F89">
        <v>43197</v>
      </c>
      <c r="G89">
        <v>0</v>
      </c>
      <c r="H89">
        <v>43197</v>
      </c>
      <c r="I89">
        <v>32487.77</v>
      </c>
      <c r="J89">
        <v>38483.93</v>
      </c>
      <c r="K89">
        <v>38483.93</v>
      </c>
    </row>
    <row r="90" spans="2:11" customFormat="1" x14ac:dyDescent="0.25">
      <c r="B90" t="s">
        <v>1326</v>
      </c>
      <c r="C90" t="s">
        <v>1206</v>
      </c>
      <c r="D90" t="s">
        <v>477</v>
      </c>
      <c r="E90" t="s">
        <v>1803</v>
      </c>
      <c r="F90">
        <v>25519.26</v>
      </c>
      <c r="G90">
        <v>0</v>
      </c>
      <c r="H90">
        <v>25519.26</v>
      </c>
      <c r="I90">
        <v>19159.97</v>
      </c>
      <c r="J90">
        <v>19434.84</v>
      </c>
      <c r="K90">
        <v>19434.84</v>
      </c>
    </row>
    <row r="91" spans="2:11" customFormat="1" x14ac:dyDescent="0.25">
      <c r="B91" t="s">
        <v>1335</v>
      </c>
      <c r="C91" t="s">
        <v>920</v>
      </c>
      <c r="D91" t="s">
        <v>477</v>
      </c>
      <c r="E91" t="s">
        <v>1802</v>
      </c>
      <c r="F91">
        <v>218107.38</v>
      </c>
      <c r="G91">
        <v>-46801</v>
      </c>
      <c r="H91">
        <v>171306.38</v>
      </c>
      <c r="I91">
        <v>106437.82</v>
      </c>
      <c r="J91">
        <v>133361.48000000001</v>
      </c>
      <c r="K91">
        <v>133361.48000000001</v>
      </c>
    </row>
    <row r="92" spans="2:11" customFormat="1" x14ac:dyDescent="0.25">
      <c r="B92" t="s">
        <v>1335</v>
      </c>
      <c r="C92" t="s">
        <v>900</v>
      </c>
      <c r="D92" t="s">
        <v>477</v>
      </c>
      <c r="E92" t="s">
        <v>1801</v>
      </c>
      <c r="F92">
        <v>5341448.76</v>
      </c>
      <c r="G92">
        <v>0</v>
      </c>
      <c r="H92">
        <v>5341448.76</v>
      </c>
      <c r="I92">
        <v>4138625.79</v>
      </c>
      <c r="J92">
        <v>4900175.57</v>
      </c>
      <c r="K92">
        <v>4900175.57</v>
      </c>
    </row>
    <row r="93" spans="2:11" customFormat="1" x14ac:dyDescent="0.25">
      <c r="B93" t="s">
        <v>1335</v>
      </c>
      <c r="C93" t="s">
        <v>1051</v>
      </c>
      <c r="D93" t="s">
        <v>477</v>
      </c>
      <c r="E93" t="s">
        <v>1800</v>
      </c>
      <c r="F93">
        <v>58668.42</v>
      </c>
      <c r="G93">
        <v>0</v>
      </c>
      <c r="H93">
        <v>58668.42</v>
      </c>
      <c r="I93">
        <v>50181.63</v>
      </c>
      <c r="J93">
        <v>59566.3</v>
      </c>
      <c r="K93">
        <v>59566.3</v>
      </c>
    </row>
    <row r="94" spans="2:11" customFormat="1" x14ac:dyDescent="0.25">
      <c r="B94" t="s">
        <v>1335</v>
      </c>
      <c r="C94" t="s">
        <v>631</v>
      </c>
      <c r="D94" t="s">
        <v>477</v>
      </c>
      <c r="E94" t="s">
        <v>1799</v>
      </c>
      <c r="F94">
        <v>341391.98</v>
      </c>
      <c r="G94">
        <v>0</v>
      </c>
      <c r="H94">
        <v>341391.98</v>
      </c>
      <c r="I94">
        <v>267219.25</v>
      </c>
      <c r="J94">
        <v>317578.51</v>
      </c>
      <c r="K94">
        <v>317578.51</v>
      </c>
    </row>
    <row r="95" spans="2:11" customFormat="1" x14ac:dyDescent="0.25">
      <c r="B95" t="s">
        <v>1327</v>
      </c>
      <c r="C95" t="s">
        <v>754</v>
      </c>
      <c r="D95" t="s">
        <v>477</v>
      </c>
      <c r="E95" t="s">
        <v>1798</v>
      </c>
      <c r="F95">
        <v>346368.86</v>
      </c>
      <c r="G95">
        <v>0</v>
      </c>
      <c r="H95">
        <v>346368.86</v>
      </c>
      <c r="I95">
        <v>268579.26</v>
      </c>
      <c r="J95">
        <v>319996.83</v>
      </c>
      <c r="K95">
        <v>319996.83</v>
      </c>
    </row>
    <row r="96" spans="2:11" customFormat="1" x14ac:dyDescent="0.25">
      <c r="B96" t="s">
        <v>1327</v>
      </c>
      <c r="C96" t="s">
        <v>727</v>
      </c>
      <c r="D96" t="s">
        <v>477</v>
      </c>
      <c r="E96" t="s">
        <v>1797</v>
      </c>
      <c r="F96">
        <v>223649.8</v>
      </c>
      <c r="G96">
        <v>0</v>
      </c>
      <c r="H96">
        <v>223649.8</v>
      </c>
      <c r="I96">
        <v>155156.67000000001</v>
      </c>
      <c r="J96">
        <v>193514.89</v>
      </c>
      <c r="K96">
        <v>193514.89</v>
      </c>
    </row>
    <row r="97" spans="2:11" customFormat="1" x14ac:dyDescent="0.25">
      <c r="B97" t="s">
        <v>1327</v>
      </c>
      <c r="C97" t="s">
        <v>700</v>
      </c>
      <c r="D97" t="s">
        <v>477</v>
      </c>
      <c r="E97" t="s">
        <v>1796</v>
      </c>
      <c r="F97">
        <v>91342.96</v>
      </c>
      <c r="G97">
        <v>0</v>
      </c>
      <c r="H97">
        <v>91342.96</v>
      </c>
      <c r="I97">
        <v>62176.38</v>
      </c>
      <c r="J97">
        <v>74134.3</v>
      </c>
      <c r="K97">
        <v>74134.3</v>
      </c>
    </row>
    <row r="98" spans="2:11" customFormat="1" x14ac:dyDescent="0.25">
      <c r="B98" t="s">
        <v>1327</v>
      </c>
      <c r="C98" t="s">
        <v>677</v>
      </c>
      <c r="D98" t="s">
        <v>477</v>
      </c>
      <c r="E98" t="s">
        <v>1795</v>
      </c>
      <c r="F98">
        <v>50236.86</v>
      </c>
      <c r="G98">
        <v>0</v>
      </c>
      <c r="H98">
        <v>50236.86</v>
      </c>
      <c r="I98">
        <v>20337.86</v>
      </c>
      <c r="J98">
        <v>24291.58</v>
      </c>
      <c r="K98">
        <v>24291.58</v>
      </c>
    </row>
    <row r="99" spans="2:11" customFormat="1" x14ac:dyDescent="0.25">
      <c r="B99" t="s">
        <v>1318</v>
      </c>
      <c r="C99" t="s">
        <v>1153</v>
      </c>
      <c r="D99" t="s">
        <v>477</v>
      </c>
      <c r="E99" t="s">
        <v>1794</v>
      </c>
      <c r="F99">
        <v>212138.36</v>
      </c>
      <c r="G99">
        <v>0</v>
      </c>
      <c r="H99">
        <v>212138.36</v>
      </c>
      <c r="I99">
        <v>153820.03</v>
      </c>
      <c r="J99">
        <v>184918.61</v>
      </c>
      <c r="K99">
        <v>184918.61</v>
      </c>
    </row>
    <row r="100" spans="2:11" customFormat="1" x14ac:dyDescent="0.25">
      <c r="B100" t="s">
        <v>1318</v>
      </c>
      <c r="C100" t="s">
        <v>549</v>
      </c>
      <c r="D100" t="s">
        <v>477</v>
      </c>
      <c r="E100" t="s">
        <v>1793</v>
      </c>
      <c r="F100">
        <v>100111.82</v>
      </c>
      <c r="G100">
        <v>0</v>
      </c>
      <c r="H100">
        <v>100111.82</v>
      </c>
      <c r="I100">
        <v>69433.78</v>
      </c>
      <c r="J100">
        <v>84662.74</v>
      </c>
      <c r="K100">
        <v>84662.74</v>
      </c>
    </row>
    <row r="101" spans="2:11" customFormat="1" x14ac:dyDescent="0.25">
      <c r="B101" t="s">
        <v>1318</v>
      </c>
      <c r="C101" t="s">
        <v>977</v>
      </c>
      <c r="D101" t="s">
        <v>477</v>
      </c>
      <c r="E101" t="s">
        <v>1792</v>
      </c>
      <c r="F101">
        <v>166597.72</v>
      </c>
      <c r="G101">
        <v>0</v>
      </c>
      <c r="H101">
        <v>166597.72</v>
      </c>
      <c r="I101">
        <v>104184.17</v>
      </c>
      <c r="J101">
        <v>124529.06</v>
      </c>
      <c r="K101">
        <v>124529.06</v>
      </c>
    </row>
    <row r="102" spans="2:11" customFormat="1" x14ac:dyDescent="0.25">
      <c r="B102" t="s">
        <v>1318</v>
      </c>
      <c r="C102" t="s">
        <v>954</v>
      </c>
      <c r="D102" t="s">
        <v>477</v>
      </c>
      <c r="E102" t="s">
        <v>1791</v>
      </c>
      <c r="F102">
        <v>106768.05</v>
      </c>
      <c r="G102">
        <v>0</v>
      </c>
      <c r="H102">
        <v>106768.05</v>
      </c>
      <c r="I102">
        <v>68362.080000000002</v>
      </c>
      <c r="J102">
        <v>83001.11</v>
      </c>
      <c r="K102">
        <v>83001.11</v>
      </c>
    </row>
    <row r="103" spans="2:11" customFormat="1" x14ac:dyDescent="0.25">
      <c r="B103" t="s">
        <v>1340</v>
      </c>
      <c r="C103" t="s">
        <v>401</v>
      </c>
      <c r="D103" t="s">
        <v>477</v>
      </c>
      <c r="E103" t="s">
        <v>1790</v>
      </c>
      <c r="F103">
        <v>19556.14</v>
      </c>
      <c r="G103">
        <v>0</v>
      </c>
      <c r="H103">
        <v>19556.14</v>
      </c>
      <c r="I103">
        <v>0</v>
      </c>
      <c r="J103">
        <v>0</v>
      </c>
      <c r="K103">
        <v>0</v>
      </c>
    </row>
    <row r="104" spans="2:11" customFormat="1" x14ac:dyDescent="0.25">
      <c r="B104" t="s">
        <v>1348</v>
      </c>
      <c r="C104" t="s">
        <v>820</v>
      </c>
      <c r="D104" t="s">
        <v>477</v>
      </c>
      <c r="E104" t="s">
        <v>1789</v>
      </c>
      <c r="F104">
        <v>72768.479999999996</v>
      </c>
      <c r="G104">
        <v>-17785.23</v>
      </c>
      <c r="H104">
        <v>54983.25</v>
      </c>
      <c r="I104">
        <v>40777.360000000001</v>
      </c>
      <c r="J104">
        <v>48834.27</v>
      </c>
      <c r="K104">
        <v>48834.27</v>
      </c>
    </row>
    <row r="105" spans="2:11" customFormat="1" x14ac:dyDescent="0.25">
      <c r="B105" t="s">
        <v>1348</v>
      </c>
      <c r="C105" t="s">
        <v>1015</v>
      </c>
      <c r="D105" t="s">
        <v>477</v>
      </c>
      <c r="E105" t="s">
        <v>1788</v>
      </c>
      <c r="F105">
        <v>40069.839999999997</v>
      </c>
      <c r="G105">
        <v>0</v>
      </c>
      <c r="H105">
        <v>40069.839999999997</v>
      </c>
      <c r="I105">
        <v>34252.870000000003</v>
      </c>
      <c r="J105">
        <v>40662.46</v>
      </c>
      <c r="K105">
        <v>40662.46</v>
      </c>
    </row>
    <row r="106" spans="2:11" customFormat="1" x14ac:dyDescent="0.25">
      <c r="B106" t="s">
        <v>1335</v>
      </c>
      <c r="C106" t="s">
        <v>900</v>
      </c>
      <c r="D106" t="s">
        <v>1787</v>
      </c>
      <c r="E106" t="s">
        <v>1786</v>
      </c>
      <c r="F106">
        <v>0</v>
      </c>
      <c r="G106">
        <v>0</v>
      </c>
      <c r="H106">
        <v>0</v>
      </c>
      <c r="I106">
        <v>0</v>
      </c>
      <c r="J106">
        <v>113631.49</v>
      </c>
      <c r="K106">
        <v>113631.49</v>
      </c>
    </row>
    <row r="107" spans="2:11" customFormat="1" x14ac:dyDescent="0.25">
      <c r="B107" t="s">
        <v>1327</v>
      </c>
      <c r="C107" t="s">
        <v>754</v>
      </c>
      <c r="D107" t="s">
        <v>773</v>
      </c>
      <c r="E107" t="s">
        <v>1785</v>
      </c>
      <c r="F107">
        <v>150000</v>
      </c>
      <c r="G107">
        <v>0</v>
      </c>
      <c r="H107">
        <v>150000</v>
      </c>
      <c r="I107">
        <v>0</v>
      </c>
      <c r="J107">
        <v>0</v>
      </c>
      <c r="K107">
        <v>0</v>
      </c>
    </row>
    <row r="108" spans="2:11" customFormat="1" x14ac:dyDescent="0.25">
      <c r="B108" t="s">
        <v>1327</v>
      </c>
      <c r="C108" t="s">
        <v>532</v>
      </c>
      <c r="D108" t="s">
        <v>881</v>
      </c>
      <c r="E108" t="s">
        <v>1784</v>
      </c>
      <c r="F108">
        <v>60000</v>
      </c>
      <c r="G108">
        <v>0</v>
      </c>
      <c r="H108">
        <v>60000</v>
      </c>
      <c r="I108">
        <v>0</v>
      </c>
      <c r="J108">
        <v>0</v>
      </c>
      <c r="K108">
        <v>0</v>
      </c>
    </row>
    <row r="109" spans="2:11" customFormat="1" x14ac:dyDescent="0.25">
      <c r="B109" t="s">
        <v>955</v>
      </c>
      <c r="C109" t="s">
        <v>648</v>
      </c>
      <c r="D109" t="s">
        <v>185</v>
      </c>
      <c r="E109" t="s">
        <v>1783</v>
      </c>
      <c r="F109">
        <v>32487.5</v>
      </c>
      <c r="G109">
        <v>0</v>
      </c>
      <c r="H109">
        <v>32487.5</v>
      </c>
      <c r="I109">
        <v>25107.55</v>
      </c>
      <c r="J109">
        <v>29860.66</v>
      </c>
      <c r="K109">
        <v>29860.66</v>
      </c>
    </row>
    <row r="110" spans="2:11" customFormat="1" x14ac:dyDescent="0.25">
      <c r="B110" t="s">
        <v>538</v>
      </c>
      <c r="C110" t="s">
        <v>798</v>
      </c>
      <c r="D110" t="s">
        <v>185</v>
      </c>
      <c r="E110" t="s">
        <v>1782</v>
      </c>
      <c r="F110">
        <v>65760.600000000006</v>
      </c>
      <c r="G110">
        <v>0</v>
      </c>
      <c r="H110">
        <v>65760.600000000006</v>
      </c>
      <c r="I110">
        <v>55741.81</v>
      </c>
      <c r="J110">
        <v>65800.33</v>
      </c>
      <c r="K110">
        <v>65800.33</v>
      </c>
    </row>
    <row r="111" spans="2:11" customFormat="1" x14ac:dyDescent="0.25">
      <c r="B111" t="s">
        <v>538</v>
      </c>
      <c r="C111" t="s">
        <v>786</v>
      </c>
      <c r="D111" t="s">
        <v>185</v>
      </c>
      <c r="E111" t="s">
        <v>1781</v>
      </c>
      <c r="F111">
        <v>40240.019999999997</v>
      </c>
      <c r="G111">
        <v>0</v>
      </c>
      <c r="H111">
        <v>40240.019999999997</v>
      </c>
      <c r="I111">
        <v>34395.24</v>
      </c>
      <c r="J111">
        <v>40831.980000000003</v>
      </c>
      <c r="K111">
        <v>40831.980000000003</v>
      </c>
    </row>
    <row r="112" spans="2:11" customFormat="1" x14ac:dyDescent="0.25">
      <c r="B112" t="s">
        <v>538</v>
      </c>
      <c r="C112" t="s">
        <v>1004</v>
      </c>
      <c r="D112" t="s">
        <v>185</v>
      </c>
      <c r="E112" t="s">
        <v>1780</v>
      </c>
      <c r="F112">
        <v>43577.82</v>
      </c>
      <c r="G112">
        <v>0</v>
      </c>
      <c r="H112">
        <v>43577.82</v>
      </c>
      <c r="I112">
        <v>37247.97</v>
      </c>
      <c r="J112">
        <v>44218.58</v>
      </c>
      <c r="K112">
        <v>44218.58</v>
      </c>
    </row>
    <row r="113" spans="2:11" customFormat="1" x14ac:dyDescent="0.25">
      <c r="B113" t="s">
        <v>538</v>
      </c>
      <c r="C113" t="s">
        <v>610</v>
      </c>
      <c r="D113" t="s">
        <v>185</v>
      </c>
      <c r="E113" t="s">
        <v>1779</v>
      </c>
      <c r="F113">
        <v>29968.78</v>
      </c>
      <c r="G113">
        <v>0</v>
      </c>
      <c r="H113">
        <v>29968.78</v>
      </c>
      <c r="I113">
        <v>25612.86</v>
      </c>
      <c r="J113">
        <v>30409.51</v>
      </c>
      <c r="K113">
        <v>30409.51</v>
      </c>
    </row>
    <row r="114" spans="2:11" customFormat="1" x14ac:dyDescent="0.25">
      <c r="B114" t="s">
        <v>538</v>
      </c>
      <c r="C114" t="s">
        <v>600</v>
      </c>
      <c r="D114" t="s">
        <v>185</v>
      </c>
      <c r="E114" t="s">
        <v>1778</v>
      </c>
      <c r="F114">
        <v>62244.28</v>
      </c>
      <c r="G114">
        <v>0</v>
      </c>
      <c r="H114">
        <v>62244.28</v>
      </c>
      <c r="I114">
        <v>53884.29</v>
      </c>
      <c r="J114">
        <v>63160.5</v>
      </c>
      <c r="K114">
        <v>63160.5</v>
      </c>
    </row>
    <row r="115" spans="2:11" customFormat="1" x14ac:dyDescent="0.25">
      <c r="B115" t="s">
        <v>538</v>
      </c>
      <c r="C115" t="s">
        <v>576</v>
      </c>
      <c r="D115" t="s">
        <v>185</v>
      </c>
      <c r="E115" t="s">
        <v>1777</v>
      </c>
      <c r="F115">
        <v>31201.14</v>
      </c>
      <c r="G115">
        <v>0</v>
      </c>
      <c r="H115">
        <v>31201.14</v>
      </c>
      <c r="I115">
        <v>26676.34</v>
      </c>
      <c r="J115">
        <v>31668.42</v>
      </c>
      <c r="K115">
        <v>31668.42</v>
      </c>
    </row>
    <row r="116" spans="2:11" customFormat="1" x14ac:dyDescent="0.25">
      <c r="B116" t="s">
        <v>1353</v>
      </c>
      <c r="C116" t="s">
        <v>319</v>
      </c>
      <c r="D116" t="s">
        <v>185</v>
      </c>
      <c r="E116" t="s">
        <v>1776</v>
      </c>
      <c r="F116">
        <v>990236.56</v>
      </c>
      <c r="G116">
        <v>1000</v>
      </c>
      <c r="H116">
        <v>991236.56</v>
      </c>
      <c r="I116">
        <v>737105.35</v>
      </c>
      <c r="J116">
        <v>885671.62</v>
      </c>
      <c r="K116">
        <v>885671.62</v>
      </c>
    </row>
    <row r="117" spans="2:11" customFormat="1" x14ac:dyDescent="0.25">
      <c r="B117" t="s">
        <v>1353</v>
      </c>
      <c r="C117" t="s">
        <v>661</v>
      </c>
      <c r="D117" t="s">
        <v>185</v>
      </c>
      <c r="E117" t="s">
        <v>1775</v>
      </c>
      <c r="F117">
        <v>119079.24</v>
      </c>
      <c r="G117">
        <v>500</v>
      </c>
      <c r="H117">
        <v>119579.24</v>
      </c>
      <c r="I117">
        <v>99661.19</v>
      </c>
      <c r="J117">
        <v>118002.45</v>
      </c>
      <c r="K117">
        <v>118002.45</v>
      </c>
    </row>
    <row r="118" spans="2:11" customFormat="1" x14ac:dyDescent="0.25">
      <c r="B118" t="s">
        <v>1353</v>
      </c>
      <c r="C118" t="s">
        <v>653</v>
      </c>
      <c r="D118" t="s">
        <v>185</v>
      </c>
      <c r="E118" t="s">
        <v>1774</v>
      </c>
      <c r="F118">
        <v>91496.4</v>
      </c>
      <c r="G118">
        <v>0</v>
      </c>
      <c r="H118">
        <v>91496.4</v>
      </c>
      <c r="I118">
        <v>65875.89</v>
      </c>
      <c r="J118">
        <v>78626.61</v>
      </c>
      <c r="K118">
        <v>78626.61</v>
      </c>
    </row>
    <row r="119" spans="2:11" customFormat="1" x14ac:dyDescent="0.25">
      <c r="B119" t="s">
        <v>1332</v>
      </c>
      <c r="C119" t="s">
        <v>467</v>
      </c>
      <c r="D119" t="s">
        <v>185</v>
      </c>
      <c r="E119" t="s">
        <v>1773</v>
      </c>
      <c r="F119">
        <v>579665.42000000004</v>
      </c>
      <c r="G119">
        <v>0</v>
      </c>
      <c r="H119">
        <v>579665.42000000004</v>
      </c>
      <c r="I119">
        <v>469855.12</v>
      </c>
      <c r="J119">
        <v>552930.03</v>
      </c>
      <c r="K119">
        <v>552930.03</v>
      </c>
    </row>
    <row r="120" spans="2:11" customFormat="1" x14ac:dyDescent="0.25">
      <c r="B120" t="s">
        <v>1319</v>
      </c>
      <c r="C120" t="s">
        <v>1122</v>
      </c>
      <c r="D120" t="s">
        <v>185</v>
      </c>
      <c r="E120" t="s">
        <v>1772</v>
      </c>
      <c r="F120">
        <v>39616.9</v>
      </c>
      <c r="G120">
        <v>0</v>
      </c>
      <c r="H120">
        <v>39616.9</v>
      </c>
      <c r="I120">
        <v>29107.040000000001</v>
      </c>
      <c r="J120">
        <v>34651.67</v>
      </c>
      <c r="K120">
        <v>34651.67</v>
      </c>
    </row>
    <row r="121" spans="2:11" customFormat="1" x14ac:dyDescent="0.25">
      <c r="B121" t="s">
        <v>1319</v>
      </c>
      <c r="C121" t="s">
        <v>1085</v>
      </c>
      <c r="D121" t="s">
        <v>185</v>
      </c>
      <c r="E121" t="s">
        <v>1771</v>
      </c>
      <c r="F121">
        <v>715901.42</v>
      </c>
      <c r="G121">
        <v>-14822.5</v>
      </c>
      <c r="H121">
        <v>701078.92</v>
      </c>
      <c r="I121">
        <v>498320.04</v>
      </c>
      <c r="J121">
        <v>591024.5</v>
      </c>
      <c r="K121">
        <v>591024.5</v>
      </c>
    </row>
    <row r="122" spans="2:11" customFormat="1" x14ac:dyDescent="0.25">
      <c r="B122" t="s">
        <v>1319</v>
      </c>
      <c r="C122" t="s">
        <v>1066</v>
      </c>
      <c r="D122" t="s">
        <v>185</v>
      </c>
      <c r="E122" t="s">
        <v>1770</v>
      </c>
      <c r="F122">
        <v>178888.78</v>
      </c>
      <c r="G122">
        <v>0</v>
      </c>
      <c r="H122">
        <v>178888.78</v>
      </c>
      <c r="I122">
        <v>118887</v>
      </c>
      <c r="J122">
        <v>142133.32</v>
      </c>
      <c r="K122">
        <v>142133.32</v>
      </c>
    </row>
    <row r="123" spans="2:11" customFormat="1" x14ac:dyDescent="0.25">
      <c r="B123" t="s">
        <v>1319</v>
      </c>
      <c r="C123" t="s">
        <v>227</v>
      </c>
      <c r="D123" t="s">
        <v>185</v>
      </c>
      <c r="E123" t="s">
        <v>1769</v>
      </c>
      <c r="F123">
        <v>394701.99</v>
      </c>
      <c r="G123">
        <v>0</v>
      </c>
      <c r="H123">
        <v>394701.99</v>
      </c>
      <c r="I123">
        <v>313808.19</v>
      </c>
      <c r="J123">
        <v>374185.15</v>
      </c>
      <c r="K123">
        <v>374185.15</v>
      </c>
    </row>
    <row r="124" spans="2:11" customFormat="1" x14ac:dyDescent="0.25">
      <c r="B124" t="s">
        <v>1319</v>
      </c>
      <c r="C124" t="s">
        <v>211</v>
      </c>
      <c r="D124" t="s">
        <v>185</v>
      </c>
      <c r="E124" t="s">
        <v>1768</v>
      </c>
      <c r="F124">
        <v>1250289.1299999999</v>
      </c>
      <c r="G124">
        <v>0</v>
      </c>
      <c r="H124">
        <v>1250289.1299999999</v>
      </c>
      <c r="I124">
        <v>874175.25</v>
      </c>
      <c r="J124">
        <v>1034209.03</v>
      </c>
      <c r="K124">
        <v>1034209.03</v>
      </c>
    </row>
    <row r="125" spans="2:11" customFormat="1" x14ac:dyDescent="0.25">
      <c r="B125" t="s">
        <v>1319</v>
      </c>
      <c r="C125" t="s">
        <v>167</v>
      </c>
      <c r="D125" t="s">
        <v>185</v>
      </c>
      <c r="E125" t="s">
        <v>1767</v>
      </c>
      <c r="F125">
        <v>1541691.19</v>
      </c>
      <c r="G125">
        <v>0</v>
      </c>
      <c r="H125">
        <v>1541691.19</v>
      </c>
      <c r="I125">
        <v>1235208.55</v>
      </c>
      <c r="J125">
        <v>1466206.47</v>
      </c>
      <c r="K125">
        <v>1466206.47</v>
      </c>
    </row>
    <row r="126" spans="2:11" customFormat="1" x14ac:dyDescent="0.25">
      <c r="B126" t="s">
        <v>1335</v>
      </c>
      <c r="C126" t="s">
        <v>920</v>
      </c>
      <c r="D126" t="s">
        <v>185</v>
      </c>
      <c r="E126" t="s">
        <v>1766</v>
      </c>
      <c r="F126">
        <v>34535.18</v>
      </c>
      <c r="G126">
        <v>0</v>
      </c>
      <c r="H126">
        <v>34535.18</v>
      </c>
      <c r="I126">
        <v>29518.09</v>
      </c>
      <c r="J126">
        <v>35042.14</v>
      </c>
      <c r="K126">
        <v>35042.14</v>
      </c>
    </row>
    <row r="127" spans="2:11" customFormat="1" x14ac:dyDescent="0.25">
      <c r="B127" t="s">
        <v>1335</v>
      </c>
      <c r="C127" t="s">
        <v>1051</v>
      </c>
      <c r="D127" t="s">
        <v>185</v>
      </c>
      <c r="E127" t="s">
        <v>1765</v>
      </c>
      <c r="F127">
        <v>40240.019999999997</v>
      </c>
      <c r="G127">
        <v>0</v>
      </c>
      <c r="H127">
        <v>40240.019999999997</v>
      </c>
      <c r="I127">
        <v>34395.24</v>
      </c>
      <c r="J127">
        <v>40831.980000000003</v>
      </c>
      <c r="K127">
        <v>40831.980000000003</v>
      </c>
    </row>
    <row r="128" spans="2:11" customFormat="1" x14ac:dyDescent="0.25">
      <c r="B128" t="s">
        <v>1335</v>
      </c>
      <c r="C128" t="s">
        <v>844</v>
      </c>
      <c r="D128" t="s">
        <v>185</v>
      </c>
      <c r="E128" t="s">
        <v>1764</v>
      </c>
      <c r="F128">
        <v>517551.94</v>
      </c>
      <c r="G128">
        <v>0</v>
      </c>
      <c r="H128">
        <v>517551.94</v>
      </c>
      <c r="I128">
        <v>429645.07</v>
      </c>
      <c r="J128">
        <v>500987.85</v>
      </c>
      <c r="K128">
        <v>500987.85</v>
      </c>
    </row>
    <row r="129" spans="2:11" customFormat="1" x14ac:dyDescent="0.25">
      <c r="B129" t="s">
        <v>1335</v>
      </c>
      <c r="C129" t="s">
        <v>259</v>
      </c>
      <c r="D129" t="s">
        <v>185</v>
      </c>
      <c r="E129" t="s">
        <v>1763</v>
      </c>
      <c r="F129">
        <v>213867.06</v>
      </c>
      <c r="G129">
        <v>0</v>
      </c>
      <c r="H129">
        <v>213867.06</v>
      </c>
      <c r="I129">
        <v>183112.63</v>
      </c>
      <c r="J129">
        <v>217004.66</v>
      </c>
      <c r="K129">
        <v>217004.66</v>
      </c>
    </row>
    <row r="130" spans="2:11" customFormat="1" x14ac:dyDescent="0.25">
      <c r="B130" t="s">
        <v>1335</v>
      </c>
      <c r="C130" t="s">
        <v>243</v>
      </c>
      <c r="D130" t="s">
        <v>185</v>
      </c>
      <c r="E130" t="s">
        <v>1762</v>
      </c>
      <c r="F130">
        <v>33852.959999999999</v>
      </c>
      <c r="G130">
        <v>0</v>
      </c>
      <c r="H130">
        <v>33852.959999999999</v>
      </c>
      <c r="I130">
        <v>0</v>
      </c>
      <c r="J130">
        <v>0</v>
      </c>
      <c r="K130">
        <v>0</v>
      </c>
    </row>
    <row r="131" spans="2:11" customFormat="1" x14ac:dyDescent="0.25">
      <c r="B131" t="s">
        <v>1335</v>
      </c>
      <c r="C131" t="s">
        <v>631</v>
      </c>
      <c r="D131" t="s">
        <v>185</v>
      </c>
      <c r="E131" t="s">
        <v>1761</v>
      </c>
      <c r="F131">
        <v>29708.46</v>
      </c>
      <c r="G131">
        <v>0</v>
      </c>
      <c r="H131">
        <v>29708.46</v>
      </c>
      <c r="I131">
        <v>25393.13</v>
      </c>
      <c r="J131">
        <v>30145.22</v>
      </c>
      <c r="K131">
        <v>30145.22</v>
      </c>
    </row>
    <row r="132" spans="2:11" customFormat="1" x14ac:dyDescent="0.25">
      <c r="B132" t="s">
        <v>1327</v>
      </c>
      <c r="C132" t="s">
        <v>754</v>
      </c>
      <c r="D132" t="s">
        <v>185</v>
      </c>
      <c r="E132" t="s">
        <v>1760</v>
      </c>
      <c r="F132">
        <v>164805.03</v>
      </c>
      <c r="G132">
        <v>0</v>
      </c>
      <c r="H132">
        <v>164805.03</v>
      </c>
      <c r="I132">
        <v>135725.04999999999</v>
      </c>
      <c r="J132">
        <v>160812.15</v>
      </c>
      <c r="K132">
        <v>160812.15</v>
      </c>
    </row>
    <row r="133" spans="2:11" customFormat="1" x14ac:dyDescent="0.25">
      <c r="B133" t="s">
        <v>1327</v>
      </c>
      <c r="C133" t="s">
        <v>727</v>
      </c>
      <c r="D133" t="s">
        <v>185</v>
      </c>
      <c r="E133" t="s">
        <v>1759</v>
      </c>
      <c r="F133">
        <v>186819.37</v>
      </c>
      <c r="G133">
        <v>0</v>
      </c>
      <c r="H133">
        <v>186819.37</v>
      </c>
      <c r="I133">
        <v>125602.99</v>
      </c>
      <c r="J133">
        <v>150302.76999999999</v>
      </c>
      <c r="K133">
        <v>150302.76999999999</v>
      </c>
    </row>
    <row r="134" spans="2:11" customFormat="1" x14ac:dyDescent="0.25">
      <c r="B134" t="s">
        <v>1327</v>
      </c>
      <c r="C134" t="s">
        <v>700</v>
      </c>
      <c r="D134" t="s">
        <v>185</v>
      </c>
      <c r="E134" t="s">
        <v>1758</v>
      </c>
      <c r="F134">
        <v>869416.78</v>
      </c>
      <c r="G134">
        <v>0</v>
      </c>
      <c r="H134">
        <v>869416.78</v>
      </c>
      <c r="I134">
        <v>691305.31</v>
      </c>
      <c r="J134">
        <v>814205.86</v>
      </c>
      <c r="K134">
        <v>814205.86</v>
      </c>
    </row>
    <row r="135" spans="2:11" customFormat="1" x14ac:dyDescent="0.25">
      <c r="B135" t="s">
        <v>1327</v>
      </c>
      <c r="C135" t="s">
        <v>1626</v>
      </c>
      <c r="D135" t="s">
        <v>185</v>
      </c>
      <c r="E135" t="s">
        <v>1757</v>
      </c>
      <c r="F135">
        <v>95301.78</v>
      </c>
      <c r="G135">
        <v>0</v>
      </c>
      <c r="H135">
        <v>95301.78</v>
      </c>
      <c r="I135">
        <v>81418.009999999995</v>
      </c>
      <c r="J135">
        <v>96703.06</v>
      </c>
      <c r="K135">
        <v>96703.06</v>
      </c>
    </row>
    <row r="136" spans="2:11" customFormat="1" x14ac:dyDescent="0.25">
      <c r="B136" t="s">
        <v>1327</v>
      </c>
      <c r="C136" t="s">
        <v>677</v>
      </c>
      <c r="D136" t="s">
        <v>185</v>
      </c>
      <c r="E136" t="s">
        <v>1756</v>
      </c>
      <c r="F136">
        <v>96235.08</v>
      </c>
      <c r="G136">
        <v>0</v>
      </c>
      <c r="H136">
        <v>96235.08</v>
      </c>
      <c r="I136">
        <v>82582.27</v>
      </c>
      <c r="J136">
        <v>97645.72</v>
      </c>
      <c r="K136">
        <v>97645.72</v>
      </c>
    </row>
    <row r="137" spans="2:11" customFormat="1" x14ac:dyDescent="0.25">
      <c r="B137" t="s">
        <v>1318</v>
      </c>
      <c r="C137" t="s">
        <v>549</v>
      </c>
      <c r="D137" t="s">
        <v>185</v>
      </c>
      <c r="E137" t="s">
        <v>1755</v>
      </c>
      <c r="F137">
        <v>31121.58</v>
      </c>
      <c r="G137">
        <v>0</v>
      </c>
      <c r="H137">
        <v>31121.58</v>
      </c>
      <c r="I137">
        <v>26589.86</v>
      </c>
      <c r="J137">
        <v>31579.68</v>
      </c>
      <c r="K137">
        <v>31579.68</v>
      </c>
    </row>
    <row r="138" spans="2:11" customFormat="1" x14ac:dyDescent="0.25">
      <c r="B138" t="s">
        <v>1318</v>
      </c>
      <c r="C138" t="s">
        <v>977</v>
      </c>
      <c r="D138" t="s">
        <v>185</v>
      </c>
      <c r="E138" t="s">
        <v>1754</v>
      </c>
      <c r="F138">
        <v>151173.09</v>
      </c>
      <c r="G138">
        <v>0</v>
      </c>
      <c r="H138">
        <v>151173.09</v>
      </c>
      <c r="I138">
        <v>124596.05</v>
      </c>
      <c r="J138">
        <v>144324.41</v>
      </c>
      <c r="K138">
        <v>144324.41</v>
      </c>
    </row>
    <row r="139" spans="2:11" customFormat="1" x14ac:dyDescent="0.25">
      <c r="B139" t="s">
        <v>1318</v>
      </c>
      <c r="C139" t="s">
        <v>954</v>
      </c>
      <c r="D139" t="s">
        <v>185</v>
      </c>
      <c r="E139" t="s">
        <v>1753</v>
      </c>
      <c r="F139">
        <v>1095832.74</v>
      </c>
      <c r="G139">
        <v>0</v>
      </c>
      <c r="H139">
        <v>1095832.74</v>
      </c>
      <c r="I139">
        <v>789017.74</v>
      </c>
      <c r="J139">
        <v>938333.07</v>
      </c>
      <c r="K139">
        <v>938333.07</v>
      </c>
    </row>
    <row r="140" spans="2:11" customFormat="1" x14ac:dyDescent="0.25">
      <c r="B140" t="s">
        <v>1340</v>
      </c>
      <c r="C140" t="s">
        <v>430</v>
      </c>
      <c r="D140" t="s">
        <v>185</v>
      </c>
      <c r="E140" t="s">
        <v>1752</v>
      </c>
      <c r="F140">
        <v>550599.64</v>
      </c>
      <c r="G140">
        <v>0</v>
      </c>
      <c r="H140">
        <v>550599.64</v>
      </c>
      <c r="I140">
        <v>463027.57</v>
      </c>
      <c r="J140">
        <v>544552.14</v>
      </c>
      <c r="K140">
        <v>544552.14</v>
      </c>
    </row>
    <row r="141" spans="2:11" customFormat="1" x14ac:dyDescent="0.25">
      <c r="B141" t="s">
        <v>1340</v>
      </c>
      <c r="C141" t="s">
        <v>417</v>
      </c>
      <c r="D141" t="s">
        <v>185</v>
      </c>
      <c r="E141" t="s">
        <v>1751</v>
      </c>
      <c r="F141">
        <v>250681.36</v>
      </c>
      <c r="G141">
        <v>0</v>
      </c>
      <c r="H141">
        <v>250681.36</v>
      </c>
      <c r="I141">
        <v>214787.09</v>
      </c>
      <c r="J141">
        <v>255028.35</v>
      </c>
      <c r="K141">
        <v>255028.35</v>
      </c>
    </row>
    <row r="142" spans="2:11" customFormat="1" x14ac:dyDescent="0.25">
      <c r="B142" t="s">
        <v>1340</v>
      </c>
      <c r="C142" t="s">
        <v>1038</v>
      </c>
      <c r="D142" t="s">
        <v>185</v>
      </c>
      <c r="E142" t="s">
        <v>1750</v>
      </c>
      <c r="F142">
        <v>170879.34</v>
      </c>
      <c r="G142">
        <v>0</v>
      </c>
      <c r="H142">
        <v>170879.34</v>
      </c>
      <c r="I142">
        <v>145677.79</v>
      </c>
      <c r="J142">
        <v>172696.92</v>
      </c>
      <c r="K142">
        <v>172696.92</v>
      </c>
    </row>
    <row r="143" spans="2:11" customFormat="1" x14ac:dyDescent="0.25">
      <c r="B143" t="s">
        <v>1340</v>
      </c>
      <c r="C143" t="s">
        <v>401</v>
      </c>
      <c r="D143" t="s">
        <v>185</v>
      </c>
      <c r="E143" t="s">
        <v>1749</v>
      </c>
      <c r="F143">
        <v>185223.34</v>
      </c>
      <c r="G143">
        <v>0</v>
      </c>
      <c r="H143">
        <v>185223.34</v>
      </c>
      <c r="I143">
        <v>158537.20000000001</v>
      </c>
      <c r="J143">
        <v>185878.68</v>
      </c>
      <c r="K143">
        <v>185878.68</v>
      </c>
    </row>
    <row r="144" spans="2:11" customFormat="1" x14ac:dyDescent="0.25">
      <c r="B144" t="s">
        <v>1340</v>
      </c>
      <c r="C144" t="s">
        <v>1361</v>
      </c>
      <c r="D144" t="s">
        <v>185</v>
      </c>
      <c r="E144" t="s">
        <v>1748</v>
      </c>
      <c r="F144">
        <v>70228.44</v>
      </c>
      <c r="G144">
        <v>1500</v>
      </c>
      <c r="H144">
        <v>71728.44</v>
      </c>
      <c r="I144">
        <v>60028.13</v>
      </c>
      <c r="J144">
        <v>71261.820000000007</v>
      </c>
      <c r="K144">
        <v>71261.820000000007</v>
      </c>
    </row>
    <row r="145" spans="2:11" customFormat="1" x14ac:dyDescent="0.25">
      <c r="B145" t="s">
        <v>1348</v>
      </c>
      <c r="C145" t="s">
        <v>859</v>
      </c>
      <c r="D145" t="s">
        <v>185</v>
      </c>
      <c r="E145" t="s">
        <v>1747</v>
      </c>
      <c r="F145">
        <v>86650.04</v>
      </c>
      <c r="G145">
        <v>1500</v>
      </c>
      <c r="H145">
        <v>88150.04</v>
      </c>
      <c r="I145">
        <v>71728.36</v>
      </c>
      <c r="J145">
        <v>84919.78</v>
      </c>
      <c r="K145">
        <v>84919.78</v>
      </c>
    </row>
    <row r="146" spans="2:11" customFormat="1" x14ac:dyDescent="0.25">
      <c r="B146" t="s">
        <v>1348</v>
      </c>
      <c r="C146" t="s">
        <v>820</v>
      </c>
      <c r="D146" t="s">
        <v>185</v>
      </c>
      <c r="E146" t="s">
        <v>1746</v>
      </c>
      <c r="F146">
        <v>152640.99</v>
      </c>
      <c r="G146">
        <v>-34584.17</v>
      </c>
      <c r="H146">
        <v>118056.82</v>
      </c>
      <c r="I146">
        <v>100601.7</v>
      </c>
      <c r="J146">
        <v>119792.1</v>
      </c>
      <c r="K146">
        <v>119792.1</v>
      </c>
    </row>
    <row r="147" spans="2:11" customFormat="1" x14ac:dyDescent="0.25">
      <c r="B147" t="s">
        <v>1327</v>
      </c>
      <c r="C147" t="s">
        <v>754</v>
      </c>
      <c r="D147" t="s">
        <v>380</v>
      </c>
      <c r="E147" t="s">
        <v>770</v>
      </c>
      <c r="F147">
        <v>25000</v>
      </c>
      <c r="G147">
        <v>0</v>
      </c>
      <c r="H147">
        <v>25000</v>
      </c>
      <c r="I147">
        <v>32820.69</v>
      </c>
      <c r="J147">
        <v>32820.69</v>
      </c>
      <c r="K147">
        <v>32820.69</v>
      </c>
    </row>
    <row r="148" spans="2:11" customFormat="1" x14ac:dyDescent="0.25">
      <c r="B148" t="s">
        <v>1327</v>
      </c>
      <c r="C148" t="s">
        <v>754</v>
      </c>
      <c r="D148" t="s">
        <v>183</v>
      </c>
      <c r="E148" t="s">
        <v>1745</v>
      </c>
      <c r="F148">
        <v>0</v>
      </c>
      <c r="G148">
        <v>0</v>
      </c>
      <c r="H148">
        <v>0</v>
      </c>
      <c r="I148">
        <v>0</v>
      </c>
      <c r="J148">
        <v>5052.68</v>
      </c>
      <c r="K148">
        <v>5052.68</v>
      </c>
    </row>
    <row r="149" spans="2:11" customFormat="1" x14ac:dyDescent="0.25">
      <c r="B149" t="s">
        <v>955</v>
      </c>
      <c r="C149" t="s">
        <v>648</v>
      </c>
      <c r="D149" t="s">
        <v>241</v>
      </c>
      <c r="E149" t="s">
        <v>1744</v>
      </c>
      <c r="F149">
        <v>91514.95</v>
      </c>
      <c r="G149">
        <v>0</v>
      </c>
      <c r="H149">
        <v>91514.95</v>
      </c>
      <c r="I149">
        <v>78222.8</v>
      </c>
      <c r="J149">
        <v>92861.440000000002</v>
      </c>
      <c r="K149">
        <v>92861.440000000002</v>
      </c>
    </row>
    <row r="150" spans="2:11" customFormat="1" x14ac:dyDescent="0.25">
      <c r="B150" t="s">
        <v>538</v>
      </c>
      <c r="C150" t="s">
        <v>798</v>
      </c>
      <c r="D150" t="s">
        <v>241</v>
      </c>
      <c r="E150" t="s">
        <v>1743</v>
      </c>
      <c r="F150">
        <v>67585.67</v>
      </c>
      <c r="G150">
        <v>0</v>
      </c>
      <c r="H150">
        <v>67585.67</v>
      </c>
      <c r="I150">
        <v>57768.69</v>
      </c>
      <c r="J150">
        <v>68579.56</v>
      </c>
      <c r="K150">
        <v>68579.56</v>
      </c>
    </row>
    <row r="151" spans="2:11" customFormat="1" x14ac:dyDescent="0.25">
      <c r="B151" t="s">
        <v>1332</v>
      </c>
      <c r="C151" t="s">
        <v>467</v>
      </c>
      <c r="D151" t="s">
        <v>241</v>
      </c>
      <c r="E151" t="s">
        <v>1742</v>
      </c>
      <c r="F151">
        <v>67585.67</v>
      </c>
      <c r="G151">
        <v>0</v>
      </c>
      <c r="H151">
        <v>67585.67</v>
      </c>
      <c r="I151">
        <v>57768.69</v>
      </c>
      <c r="J151">
        <v>68579.56</v>
      </c>
      <c r="K151">
        <v>68579.56</v>
      </c>
    </row>
    <row r="152" spans="2:11" customFormat="1" x14ac:dyDescent="0.25">
      <c r="B152" t="s">
        <v>1335</v>
      </c>
      <c r="C152" t="s">
        <v>920</v>
      </c>
      <c r="D152" t="s">
        <v>241</v>
      </c>
      <c r="E152" t="s">
        <v>1741</v>
      </c>
      <c r="F152">
        <v>72685.67</v>
      </c>
      <c r="G152">
        <v>0</v>
      </c>
      <c r="H152">
        <v>72685.67</v>
      </c>
      <c r="I152">
        <v>59982.79</v>
      </c>
      <c r="J152">
        <v>71353.960000000006</v>
      </c>
      <c r="K152">
        <v>71353.960000000006</v>
      </c>
    </row>
    <row r="153" spans="2:11" customFormat="1" x14ac:dyDescent="0.25">
      <c r="B153" t="s">
        <v>1327</v>
      </c>
      <c r="C153" t="s">
        <v>754</v>
      </c>
      <c r="D153" t="s">
        <v>241</v>
      </c>
      <c r="E153" t="s">
        <v>1740</v>
      </c>
      <c r="F153">
        <v>67585.67</v>
      </c>
      <c r="G153">
        <v>-28000</v>
      </c>
      <c r="H153">
        <v>39585.67</v>
      </c>
      <c r="I153">
        <v>0</v>
      </c>
      <c r="J153">
        <v>0</v>
      </c>
      <c r="K153">
        <v>0</v>
      </c>
    </row>
    <row r="154" spans="2:11" customFormat="1" x14ac:dyDescent="0.25">
      <c r="B154" t="s">
        <v>1318</v>
      </c>
      <c r="C154" t="s">
        <v>977</v>
      </c>
      <c r="D154" t="s">
        <v>241</v>
      </c>
      <c r="E154" t="s">
        <v>1739</v>
      </c>
      <c r="F154">
        <v>67585.67</v>
      </c>
      <c r="G154">
        <v>0</v>
      </c>
      <c r="H154">
        <v>67585.67</v>
      </c>
      <c r="I154">
        <v>0</v>
      </c>
      <c r="J154">
        <v>0</v>
      </c>
      <c r="K154">
        <v>0</v>
      </c>
    </row>
    <row r="155" spans="2:11" customFormat="1" x14ac:dyDescent="0.25">
      <c r="B155" t="s">
        <v>1327</v>
      </c>
      <c r="C155" t="s">
        <v>754</v>
      </c>
      <c r="D155" t="s">
        <v>767</v>
      </c>
      <c r="E155" t="s">
        <v>1738</v>
      </c>
      <c r="F155">
        <v>192605.29</v>
      </c>
      <c r="G155">
        <v>-141000</v>
      </c>
      <c r="H155">
        <v>51605.29</v>
      </c>
      <c r="I155">
        <v>0</v>
      </c>
      <c r="J155">
        <v>0</v>
      </c>
      <c r="K155">
        <v>0</v>
      </c>
    </row>
    <row r="156" spans="2:11" customFormat="1" x14ac:dyDescent="0.25">
      <c r="B156" t="s">
        <v>1327</v>
      </c>
      <c r="C156" t="s">
        <v>532</v>
      </c>
      <c r="D156" t="s">
        <v>534</v>
      </c>
      <c r="E156" t="s">
        <v>1737</v>
      </c>
      <c r="F156">
        <v>60000</v>
      </c>
      <c r="G156">
        <v>0</v>
      </c>
      <c r="H156">
        <v>60000</v>
      </c>
      <c r="I156">
        <v>0</v>
      </c>
      <c r="J156">
        <v>0</v>
      </c>
      <c r="K156">
        <v>0</v>
      </c>
    </row>
    <row r="157" spans="2:11" customFormat="1" x14ac:dyDescent="0.25">
      <c r="B157" t="s">
        <v>1332</v>
      </c>
      <c r="C157" t="s">
        <v>467</v>
      </c>
      <c r="D157" t="s">
        <v>1736</v>
      </c>
      <c r="E157" t="s">
        <v>1735</v>
      </c>
      <c r="F157">
        <v>512495.34</v>
      </c>
      <c r="G157">
        <v>0</v>
      </c>
      <c r="H157">
        <v>512495.34</v>
      </c>
      <c r="I157">
        <v>425041.2</v>
      </c>
      <c r="J157">
        <v>504678.18</v>
      </c>
      <c r="K157">
        <v>504678.18</v>
      </c>
    </row>
    <row r="158" spans="2:11" customFormat="1" x14ac:dyDescent="0.25">
      <c r="B158" t="s">
        <v>1327</v>
      </c>
      <c r="C158" t="s">
        <v>754</v>
      </c>
      <c r="D158" t="s">
        <v>1734</v>
      </c>
      <c r="E158" t="s">
        <v>1733</v>
      </c>
      <c r="F158">
        <v>200000</v>
      </c>
      <c r="G158">
        <v>0</v>
      </c>
      <c r="H158">
        <v>200000</v>
      </c>
      <c r="I158">
        <v>320489.14</v>
      </c>
      <c r="J158">
        <v>363590.1</v>
      </c>
      <c r="K158">
        <v>363590.1</v>
      </c>
    </row>
    <row r="159" spans="2:11" customFormat="1" x14ac:dyDescent="0.25">
      <c r="B159" t="s">
        <v>538</v>
      </c>
      <c r="C159" t="s">
        <v>571</v>
      </c>
      <c r="D159" t="s">
        <v>574</v>
      </c>
      <c r="E159" t="s">
        <v>1732</v>
      </c>
      <c r="F159">
        <v>77452.62</v>
      </c>
      <c r="G159">
        <v>0</v>
      </c>
      <c r="H159">
        <v>77452.62</v>
      </c>
      <c r="I159">
        <v>66188.89</v>
      </c>
      <c r="J159">
        <v>78591.92</v>
      </c>
      <c r="K159">
        <v>78591.92</v>
      </c>
    </row>
    <row r="160" spans="2:11" customFormat="1" x14ac:dyDescent="0.25">
      <c r="B160" t="s">
        <v>1327</v>
      </c>
      <c r="C160" t="s">
        <v>754</v>
      </c>
      <c r="D160" t="s">
        <v>374</v>
      </c>
      <c r="E160" t="s">
        <v>1731</v>
      </c>
      <c r="F160">
        <v>87000</v>
      </c>
      <c r="G160">
        <v>0</v>
      </c>
      <c r="H160">
        <v>87000</v>
      </c>
      <c r="I160">
        <v>48830.68</v>
      </c>
      <c r="J160">
        <v>48830.68</v>
      </c>
      <c r="K160">
        <v>48830.68</v>
      </c>
    </row>
    <row r="161" spans="2:11" customFormat="1" x14ac:dyDescent="0.25">
      <c r="B161" t="s">
        <v>1327</v>
      </c>
      <c r="C161" t="s">
        <v>754</v>
      </c>
      <c r="D161" t="s">
        <v>763</v>
      </c>
      <c r="E161" t="s">
        <v>1730</v>
      </c>
      <c r="F161">
        <v>25000</v>
      </c>
      <c r="G161">
        <v>0</v>
      </c>
      <c r="H161">
        <v>25000</v>
      </c>
      <c r="I161">
        <v>17436.23</v>
      </c>
      <c r="J161">
        <v>17436.23</v>
      </c>
      <c r="K161">
        <v>17436.23</v>
      </c>
    </row>
    <row r="162" spans="2:11" customFormat="1" x14ac:dyDescent="0.25">
      <c r="B162" t="s">
        <v>955</v>
      </c>
      <c r="C162" t="s">
        <v>1249</v>
      </c>
      <c r="D162" t="s">
        <v>181</v>
      </c>
      <c r="E162" t="s">
        <v>1729</v>
      </c>
      <c r="F162">
        <v>706849.46</v>
      </c>
      <c r="G162">
        <v>0</v>
      </c>
      <c r="H162">
        <v>706849.46</v>
      </c>
      <c r="I162">
        <v>0</v>
      </c>
      <c r="J162">
        <v>619897.15</v>
      </c>
      <c r="K162">
        <v>619897.15</v>
      </c>
    </row>
    <row r="163" spans="2:11" customFormat="1" x14ac:dyDescent="0.25">
      <c r="B163" t="s">
        <v>955</v>
      </c>
      <c r="C163" t="s">
        <v>648</v>
      </c>
      <c r="D163" t="s">
        <v>181</v>
      </c>
      <c r="E163" t="s">
        <v>1728</v>
      </c>
      <c r="F163">
        <v>35459.42</v>
      </c>
      <c r="G163">
        <v>0</v>
      </c>
      <c r="H163">
        <v>35459.42</v>
      </c>
      <c r="I163">
        <v>0</v>
      </c>
      <c r="J163">
        <v>19563</v>
      </c>
      <c r="K163">
        <v>19563</v>
      </c>
    </row>
    <row r="164" spans="2:11" customFormat="1" x14ac:dyDescent="0.25">
      <c r="B164" t="s">
        <v>538</v>
      </c>
      <c r="C164" t="s">
        <v>813</v>
      </c>
      <c r="D164" t="s">
        <v>181</v>
      </c>
      <c r="E164" t="s">
        <v>812</v>
      </c>
      <c r="F164">
        <v>48823.76</v>
      </c>
      <c r="G164">
        <v>0</v>
      </c>
      <c r="H164">
        <v>48823.76</v>
      </c>
      <c r="I164">
        <v>0</v>
      </c>
      <c r="J164">
        <v>49045.52</v>
      </c>
      <c r="K164">
        <v>49045.52</v>
      </c>
    </row>
    <row r="165" spans="2:11" customFormat="1" x14ac:dyDescent="0.25">
      <c r="B165" t="s">
        <v>538</v>
      </c>
      <c r="C165" t="s">
        <v>798</v>
      </c>
      <c r="D165" t="s">
        <v>181</v>
      </c>
      <c r="E165" t="s">
        <v>1727</v>
      </c>
      <c r="F165">
        <v>102837.13</v>
      </c>
      <c r="G165">
        <v>0</v>
      </c>
      <c r="H165">
        <v>102837.13</v>
      </c>
      <c r="I165">
        <v>0</v>
      </c>
      <c r="J165">
        <v>92933.08</v>
      </c>
      <c r="K165">
        <v>92933.08</v>
      </c>
    </row>
    <row r="166" spans="2:11" customFormat="1" x14ac:dyDescent="0.25">
      <c r="B166" t="s">
        <v>538</v>
      </c>
      <c r="C166" t="s">
        <v>786</v>
      </c>
      <c r="D166" t="s">
        <v>181</v>
      </c>
      <c r="E166" t="s">
        <v>1726</v>
      </c>
      <c r="F166">
        <v>21193.09</v>
      </c>
      <c r="G166">
        <v>0</v>
      </c>
      <c r="H166">
        <v>21193.09</v>
      </c>
      <c r="I166">
        <v>0</v>
      </c>
      <c r="J166">
        <v>21397.67</v>
      </c>
      <c r="K166">
        <v>21397.67</v>
      </c>
    </row>
    <row r="167" spans="2:11" customFormat="1" x14ac:dyDescent="0.25">
      <c r="B167" t="s">
        <v>538</v>
      </c>
      <c r="C167" t="s">
        <v>690</v>
      </c>
      <c r="D167" t="s">
        <v>181</v>
      </c>
      <c r="E167" t="s">
        <v>1725</v>
      </c>
      <c r="F167">
        <v>21028.98</v>
      </c>
      <c r="G167">
        <v>0</v>
      </c>
      <c r="H167">
        <v>21028.98</v>
      </c>
      <c r="I167">
        <v>0</v>
      </c>
      <c r="J167">
        <v>20344.82</v>
      </c>
      <c r="K167">
        <v>20344.82</v>
      </c>
    </row>
    <row r="168" spans="2:11" customFormat="1" x14ac:dyDescent="0.25">
      <c r="B168" t="s">
        <v>538</v>
      </c>
      <c r="C168" t="s">
        <v>1004</v>
      </c>
      <c r="D168" t="s">
        <v>181</v>
      </c>
      <c r="E168" t="s">
        <v>1724</v>
      </c>
      <c r="F168">
        <v>75823.47</v>
      </c>
      <c r="G168">
        <v>0</v>
      </c>
      <c r="H168">
        <v>75823.47</v>
      </c>
      <c r="I168">
        <v>0</v>
      </c>
      <c r="J168">
        <v>78895.06</v>
      </c>
      <c r="K168">
        <v>78895.06</v>
      </c>
    </row>
    <row r="169" spans="2:11" customFormat="1" x14ac:dyDescent="0.25">
      <c r="B169" t="s">
        <v>538</v>
      </c>
      <c r="C169" t="s">
        <v>668</v>
      </c>
      <c r="D169" t="s">
        <v>181</v>
      </c>
      <c r="E169" t="s">
        <v>1723</v>
      </c>
      <c r="F169">
        <v>75804.33</v>
      </c>
      <c r="G169">
        <v>0</v>
      </c>
      <c r="H169">
        <v>75804.33</v>
      </c>
      <c r="I169">
        <v>0</v>
      </c>
      <c r="J169">
        <v>61496.79</v>
      </c>
      <c r="K169">
        <v>61496.79</v>
      </c>
    </row>
    <row r="170" spans="2:11" customFormat="1" x14ac:dyDescent="0.25">
      <c r="B170" t="s">
        <v>538</v>
      </c>
      <c r="C170" t="s">
        <v>642</v>
      </c>
      <c r="D170" t="s">
        <v>181</v>
      </c>
      <c r="E170" t="s">
        <v>1722</v>
      </c>
      <c r="F170">
        <v>19964.02</v>
      </c>
      <c r="G170">
        <v>0</v>
      </c>
      <c r="H170">
        <v>19964.02</v>
      </c>
      <c r="I170">
        <v>0</v>
      </c>
      <c r="J170">
        <v>20365.39</v>
      </c>
      <c r="K170">
        <v>20365.39</v>
      </c>
    </row>
    <row r="171" spans="2:11" customFormat="1" x14ac:dyDescent="0.25">
      <c r="B171" t="s">
        <v>538</v>
      </c>
      <c r="C171" t="s">
        <v>619</v>
      </c>
      <c r="D171" t="s">
        <v>181</v>
      </c>
      <c r="E171" t="s">
        <v>1721</v>
      </c>
      <c r="F171">
        <v>78070.240000000005</v>
      </c>
      <c r="G171">
        <v>0</v>
      </c>
      <c r="H171">
        <v>78070.240000000005</v>
      </c>
      <c r="I171">
        <v>0</v>
      </c>
      <c r="J171">
        <v>50125.29</v>
      </c>
      <c r="K171">
        <v>50125.29</v>
      </c>
    </row>
    <row r="172" spans="2:11" customFormat="1" x14ac:dyDescent="0.25">
      <c r="B172" t="s">
        <v>538</v>
      </c>
      <c r="C172" t="s">
        <v>610</v>
      </c>
      <c r="D172" t="s">
        <v>181</v>
      </c>
      <c r="E172" t="s">
        <v>1720</v>
      </c>
      <c r="F172">
        <v>69652.7</v>
      </c>
      <c r="G172">
        <v>0</v>
      </c>
      <c r="H172">
        <v>69652.7</v>
      </c>
      <c r="I172">
        <v>0</v>
      </c>
      <c r="J172">
        <v>62051.23</v>
      </c>
      <c r="K172">
        <v>62051.23</v>
      </c>
    </row>
    <row r="173" spans="2:11" customFormat="1" x14ac:dyDescent="0.25">
      <c r="B173" t="s">
        <v>538</v>
      </c>
      <c r="C173" t="s">
        <v>600</v>
      </c>
      <c r="D173" t="s">
        <v>181</v>
      </c>
      <c r="E173" t="s">
        <v>1719</v>
      </c>
      <c r="F173">
        <v>99291.31</v>
      </c>
      <c r="G173">
        <v>0</v>
      </c>
      <c r="H173">
        <v>99291.31</v>
      </c>
      <c r="I173">
        <v>0</v>
      </c>
      <c r="J173">
        <v>87314.21</v>
      </c>
      <c r="K173">
        <v>87314.21</v>
      </c>
    </row>
    <row r="174" spans="2:11" customFormat="1" x14ac:dyDescent="0.25">
      <c r="B174" t="s">
        <v>538</v>
      </c>
      <c r="C174" t="s">
        <v>576</v>
      </c>
      <c r="D174" t="s">
        <v>181</v>
      </c>
      <c r="E174" t="s">
        <v>1718</v>
      </c>
      <c r="F174">
        <v>480073.51</v>
      </c>
      <c r="G174">
        <v>0</v>
      </c>
      <c r="H174">
        <v>480073.51</v>
      </c>
      <c r="I174">
        <v>0</v>
      </c>
      <c r="J174">
        <v>438578.71</v>
      </c>
      <c r="K174">
        <v>438578.71</v>
      </c>
    </row>
    <row r="175" spans="2:11" customFormat="1" x14ac:dyDescent="0.25">
      <c r="B175" t="s">
        <v>538</v>
      </c>
      <c r="C175" t="s">
        <v>571</v>
      </c>
      <c r="D175" t="s">
        <v>181</v>
      </c>
      <c r="E175" t="s">
        <v>1717</v>
      </c>
      <c r="F175">
        <v>20675.3</v>
      </c>
      <c r="G175">
        <v>0</v>
      </c>
      <c r="H175">
        <v>20675.3</v>
      </c>
      <c r="I175">
        <v>0</v>
      </c>
      <c r="J175">
        <v>11429.59</v>
      </c>
      <c r="K175">
        <v>11429.59</v>
      </c>
    </row>
    <row r="176" spans="2:11" customFormat="1" x14ac:dyDescent="0.25">
      <c r="B176" t="s">
        <v>538</v>
      </c>
      <c r="C176" t="s">
        <v>537</v>
      </c>
      <c r="D176" t="s">
        <v>181</v>
      </c>
      <c r="E176" t="s">
        <v>1716</v>
      </c>
      <c r="F176">
        <v>49570.83</v>
      </c>
      <c r="G176">
        <v>0</v>
      </c>
      <c r="H176">
        <v>49570.83</v>
      </c>
      <c r="I176">
        <v>0</v>
      </c>
      <c r="J176">
        <v>39677.25</v>
      </c>
      <c r="K176">
        <v>39677.25</v>
      </c>
    </row>
    <row r="177" spans="2:11" customFormat="1" x14ac:dyDescent="0.25">
      <c r="B177" t="s">
        <v>1353</v>
      </c>
      <c r="C177" t="s">
        <v>319</v>
      </c>
      <c r="D177" t="s">
        <v>181</v>
      </c>
      <c r="E177" t="s">
        <v>1715</v>
      </c>
      <c r="F177">
        <v>294120.57</v>
      </c>
      <c r="G177">
        <v>0</v>
      </c>
      <c r="H177">
        <v>294120.57</v>
      </c>
      <c r="I177">
        <v>0</v>
      </c>
      <c r="J177">
        <v>222065.95</v>
      </c>
      <c r="K177">
        <v>222065.95</v>
      </c>
    </row>
    <row r="178" spans="2:11" customFormat="1" x14ac:dyDescent="0.25">
      <c r="B178" t="s">
        <v>1353</v>
      </c>
      <c r="C178" t="s">
        <v>661</v>
      </c>
      <c r="D178" t="s">
        <v>181</v>
      </c>
      <c r="E178" t="s">
        <v>662</v>
      </c>
      <c r="F178">
        <v>37030.379999999997</v>
      </c>
      <c r="G178">
        <v>0</v>
      </c>
      <c r="H178">
        <v>37030.379999999997</v>
      </c>
      <c r="I178">
        <v>0</v>
      </c>
      <c r="J178">
        <v>21405.43</v>
      </c>
      <c r="K178">
        <v>21405.43</v>
      </c>
    </row>
    <row r="179" spans="2:11" customFormat="1" x14ac:dyDescent="0.25">
      <c r="B179" t="s">
        <v>1353</v>
      </c>
      <c r="C179" t="s">
        <v>653</v>
      </c>
      <c r="D179" t="s">
        <v>181</v>
      </c>
      <c r="E179" t="s">
        <v>657</v>
      </c>
      <c r="F179">
        <v>29783.52</v>
      </c>
      <c r="G179">
        <v>0</v>
      </c>
      <c r="H179">
        <v>29783.52</v>
      </c>
      <c r="I179">
        <v>0</v>
      </c>
      <c r="J179">
        <v>25578.1</v>
      </c>
      <c r="K179">
        <v>25578.1</v>
      </c>
    </row>
    <row r="180" spans="2:11" customFormat="1" x14ac:dyDescent="0.25">
      <c r="B180" t="s">
        <v>1332</v>
      </c>
      <c r="C180" t="s">
        <v>467</v>
      </c>
      <c r="D180" t="s">
        <v>181</v>
      </c>
      <c r="E180" t="s">
        <v>1714</v>
      </c>
      <c r="F180">
        <v>449025.7</v>
      </c>
      <c r="G180">
        <v>0</v>
      </c>
      <c r="H180">
        <v>449025.7</v>
      </c>
      <c r="I180">
        <v>0</v>
      </c>
      <c r="J180">
        <v>379167.25</v>
      </c>
      <c r="K180">
        <v>379167.25</v>
      </c>
    </row>
    <row r="181" spans="2:11" customFormat="1" x14ac:dyDescent="0.25">
      <c r="B181" t="s">
        <v>1319</v>
      </c>
      <c r="C181" t="s">
        <v>1122</v>
      </c>
      <c r="D181" t="s">
        <v>181</v>
      </c>
      <c r="E181" t="s">
        <v>1713</v>
      </c>
      <c r="F181">
        <v>65534.48</v>
      </c>
      <c r="G181">
        <v>0</v>
      </c>
      <c r="H181">
        <v>65534.48</v>
      </c>
      <c r="I181">
        <v>0</v>
      </c>
      <c r="J181">
        <v>25777.95</v>
      </c>
      <c r="K181">
        <v>25777.95</v>
      </c>
    </row>
    <row r="182" spans="2:11" customFormat="1" x14ac:dyDescent="0.25">
      <c r="B182" t="s">
        <v>1319</v>
      </c>
      <c r="C182" t="s">
        <v>1085</v>
      </c>
      <c r="D182" t="s">
        <v>181</v>
      </c>
      <c r="E182" t="s">
        <v>1712</v>
      </c>
      <c r="F182">
        <v>294751.61</v>
      </c>
      <c r="G182">
        <v>0</v>
      </c>
      <c r="H182">
        <v>294751.61</v>
      </c>
      <c r="I182">
        <v>0</v>
      </c>
      <c r="J182">
        <v>211286.8</v>
      </c>
      <c r="K182">
        <v>211286.8</v>
      </c>
    </row>
    <row r="183" spans="2:11" customFormat="1" x14ac:dyDescent="0.25">
      <c r="B183" t="s">
        <v>1319</v>
      </c>
      <c r="C183" t="s">
        <v>1066</v>
      </c>
      <c r="D183" t="s">
        <v>181</v>
      </c>
      <c r="E183" t="s">
        <v>1711</v>
      </c>
      <c r="F183">
        <v>59172.6</v>
      </c>
      <c r="G183">
        <v>0</v>
      </c>
      <c r="H183">
        <v>59172.6</v>
      </c>
      <c r="I183">
        <v>0</v>
      </c>
      <c r="J183">
        <v>28909.09</v>
      </c>
      <c r="K183">
        <v>28909.09</v>
      </c>
    </row>
    <row r="184" spans="2:11" customFormat="1" x14ac:dyDescent="0.25">
      <c r="B184" t="s">
        <v>1319</v>
      </c>
      <c r="C184" t="s">
        <v>227</v>
      </c>
      <c r="D184" t="s">
        <v>181</v>
      </c>
      <c r="E184" t="s">
        <v>233</v>
      </c>
      <c r="F184">
        <v>115528.31</v>
      </c>
      <c r="G184">
        <v>0</v>
      </c>
      <c r="H184">
        <v>115528.31</v>
      </c>
      <c r="I184">
        <v>0</v>
      </c>
      <c r="J184">
        <v>76121.679999999993</v>
      </c>
      <c r="K184">
        <v>76121.679999999993</v>
      </c>
    </row>
    <row r="185" spans="2:11" customFormat="1" x14ac:dyDescent="0.25">
      <c r="B185" t="s">
        <v>1319</v>
      </c>
      <c r="C185" t="s">
        <v>211</v>
      </c>
      <c r="D185" t="s">
        <v>181</v>
      </c>
      <c r="E185" t="s">
        <v>1710</v>
      </c>
      <c r="F185">
        <v>355544.64</v>
      </c>
      <c r="G185">
        <v>0</v>
      </c>
      <c r="H185">
        <v>355544.64</v>
      </c>
      <c r="I185">
        <v>0</v>
      </c>
      <c r="J185">
        <v>267351.03000000003</v>
      </c>
      <c r="K185">
        <v>267351.03000000003</v>
      </c>
    </row>
    <row r="186" spans="2:11" customFormat="1" x14ac:dyDescent="0.25">
      <c r="B186" t="s">
        <v>1319</v>
      </c>
      <c r="C186" t="s">
        <v>167</v>
      </c>
      <c r="D186" t="s">
        <v>181</v>
      </c>
      <c r="E186" t="s">
        <v>180</v>
      </c>
      <c r="F186">
        <v>491072.18</v>
      </c>
      <c r="G186">
        <v>0</v>
      </c>
      <c r="H186">
        <v>491072.18</v>
      </c>
      <c r="I186">
        <v>0</v>
      </c>
      <c r="J186">
        <v>384860.75</v>
      </c>
      <c r="K186">
        <v>384860.75</v>
      </c>
    </row>
    <row r="187" spans="2:11" customFormat="1" x14ac:dyDescent="0.25">
      <c r="B187" t="s">
        <v>1319</v>
      </c>
      <c r="C187" t="s">
        <v>1024</v>
      </c>
      <c r="D187" t="s">
        <v>181</v>
      </c>
      <c r="E187" t="s">
        <v>1709</v>
      </c>
      <c r="F187">
        <v>18972.14</v>
      </c>
      <c r="G187">
        <v>0</v>
      </c>
      <c r="H187">
        <v>18972.14</v>
      </c>
      <c r="I187">
        <v>0</v>
      </c>
      <c r="J187">
        <v>18914.11</v>
      </c>
      <c r="K187">
        <v>18914.11</v>
      </c>
    </row>
    <row r="188" spans="2:11" customFormat="1" x14ac:dyDescent="0.25">
      <c r="B188" t="s">
        <v>1326</v>
      </c>
      <c r="C188" t="s">
        <v>1206</v>
      </c>
      <c r="D188" t="s">
        <v>181</v>
      </c>
      <c r="E188" t="s">
        <v>1708</v>
      </c>
      <c r="F188">
        <v>11242.45</v>
      </c>
      <c r="G188">
        <v>0</v>
      </c>
      <c r="H188">
        <v>11242.45</v>
      </c>
      <c r="I188">
        <v>0</v>
      </c>
      <c r="J188">
        <v>9157.39</v>
      </c>
      <c r="K188">
        <v>9157.39</v>
      </c>
    </row>
    <row r="189" spans="2:11" customFormat="1" x14ac:dyDescent="0.25">
      <c r="B189" t="s">
        <v>1335</v>
      </c>
      <c r="C189" t="s">
        <v>920</v>
      </c>
      <c r="D189" t="s">
        <v>181</v>
      </c>
      <c r="E189" t="s">
        <v>1707</v>
      </c>
      <c r="F189">
        <v>112813.87</v>
      </c>
      <c r="G189">
        <v>0</v>
      </c>
      <c r="H189">
        <v>112813.87</v>
      </c>
      <c r="I189">
        <v>0</v>
      </c>
      <c r="J189">
        <v>48724.22</v>
      </c>
      <c r="K189">
        <v>48724.22</v>
      </c>
    </row>
    <row r="190" spans="2:11" customFormat="1" x14ac:dyDescent="0.25">
      <c r="B190" t="s">
        <v>1335</v>
      </c>
      <c r="C190" t="s">
        <v>900</v>
      </c>
      <c r="D190" t="s">
        <v>181</v>
      </c>
      <c r="E190" t="s">
        <v>1706</v>
      </c>
      <c r="F190">
        <v>2517593.25</v>
      </c>
      <c r="G190">
        <v>0</v>
      </c>
      <c r="H190">
        <v>2517593.25</v>
      </c>
      <c r="I190">
        <v>0</v>
      </c>
      <c r="J190">
        <v>2409926.42</v>
      </c>
      <c r="K190">
        <v>2409926.42</v>
      </c>
    </row>
    <row r="191" spans="2:11" customFormat="1" x14ac:dyDescent="0.25">
      <c r="B191" t="s">
        <v>1335</v>
      </c>
      <c r="C191" t="s">
        <v>1051</v>
      </c>
      <c r="D191" t="s">
        <v>181</v>
      </c>
      <c r="E191" t="s">
        <v>1053</v>
      </c>
      <c r="F191">
        <v>39010.300000000003</v>
      </c>
      <c r="G191">
        <v>0</v>
      </c>
      <c r="H191">
        <v>39010.300000000003</v>
      </c>
      <c r="I191">
        <v>0</v>
      </c>
      <c r="J191">
        <v>37895.79</v>
      </c>
      <c r="K191">
        <v>37895.79</v>
      </c>
    </row>
    <row r="192" spans="2:11" customFormat="1" x14ac:dyDescent="0.25">
      <c r="B192" t="s">
        <v>1335</v>
      </c>
      <c r="C192" t="s">
        <v>844</v>
      </c>
      <c r="D192" t="s">
        <v>181</v>
      </c>
      <c r="E192" t="s">
        <v>1705</v>
      </c>
      <c r="F192">
        <v>161412.84</v>
      </c>
      <c r="G192">
        <v>0</v>
      </c>
      <c r="H192">
        <v>161412.84</v>
      </c>
      <c r="I192">
        <v>0</v>
      </c>
      <c r="J192">
        <v>138008.26999999999</v>
      </c>
      <c r="K192">
        <v>138008.26999999999</v>
      </c>
    </row>
    <row r="193" spans="2:11" customFormat="1" x14ac:dyDescent="0.25">
      <c r="B193" t="s">
        <v>1335</v>
      </c>
      <c r="C193" t="s">
        <v>259</v>
      </c>
      <c r="D193" t="s">
        <v>181</v>
      </c>
      <c r="E193" t="s">
        <v>273</v>
      </c>
      <c r="F193">
        <v>65438.84</v>
      </c>
      <c r="G193">
        <v>0</v>
      </c>
      <c r="H193">
        <v>65438.84</v>
      </c>
      <c r="I193">
        <v>0</v>
      </c>
      <c r="J193">
        <v>60466.84</v>
      </c>
      <c r="K193">
        <v>60466.84</v>
      </c>
    </row>
    <row r="194" spans="2:11" customFormat="1" x14ac:dyDescent="0.25">
      <c r="B194" t="s">
        <v>1335</v>
      </c>
      <c r="C194" t="s">
        <v>243</v>
      </c>
      <c r="D194" t="s">
        <v>181</v>
      </c>
      <c r="E194" t="s">
        <v>1704</v>
      </c>
      <c r="F194">
        <v>10782.24</v>
      </c>
      <c r="G194">
        <v>0</v>
      </c>
      <c r="H194">
        <v>10782.24</v>
      </c>
      <c r="I194">
        <v>0</v>
      </c>
      <c r="J194">
        <v>0</v>
      </c>
      <c r="K194">
        <v>0</v>
      </c>
    </row>
    <row r="195" spans="2:11" customFormat="1" x14ac:dyDescent="0.25">
      <c r="B195" t="s">
        <v>1335</v>
      </c>
      <c r="C195" t="s">
        <v>631</v>
      </c>
      <c r="D195" t="s">
        <v>181</v>
      </c>
      <c r="E195" t="s">
        <v>632</v>
      </c>
      <c r="F195">
        <v>158739.44</v>
      </c>
      <c r="G195">
        <v>0</v>
      </c>
      <c r="H195">
        <v>158739.44</v>
      </c>
      <c r="I195">
        <v>0</v>
      </c>
      <c r="J195">
        <v>132208.34</v>
      </c>
      <c r="K195">
        <v>132208.34</v>
      </c>
    </row>
    <row r="196" spans="2:11" customFormat="1" x14ac:dyDescent="0.25">
      <c r="B196" t="s">
        <v>1327</v>
      </c>
      <c r="C196" t="s">
        <v>754</v>
      </c>
      <c r="D196" t="s">
        <v>181</v>
      </c>
      <c r="E196" t="s">
        <v>1703</v>
      </c>
      <c r="F196">
        <v>192280.41</v>
      </c>
      <c r="G196">
        <v>0</v>
      </c>
      <c r="H196">
        <v>192280.41</v>
      </c>
      <c r="I196">
        <v>0</v>
      </c>
      <c r="J196">
        <v>263396.8</v>
      </c>
      <c r="K196">
        <v>263396.8</v>
      </c>
    </row>
    <row r="197" spans="2:11" customFormat="1" x14ac:dyDescent="0.25">
      <c r="B197" t="s">
        <v>1327</v>
      </c>
      <c r="C197" t="s">
        <v>727</v>
      </c>
      <c r="D197" t="s">
        <v>181</v>
      </c>
      <c r="E197" t="s">
        <v>1702</v>
      </c>
      <c r="F197">
        <v>156094.56</v>
      </c>
      <c r="G197">
        <v>0</v>
      </c>
      <c r="H197">
        <v>156094.56</v>
      </c>
      <c r="I197">
        <v>0</v>
      </c>
      <c r="J197">
        <v>99107.71</v>
      </c>
      <c r="K197">
        <v>99107.71</v>
      </c>
    </row>
    <row r="198" spans="2:11" customFormat="1" x14ac:dyDescent="0.25">
      <c r="B198" t="s">
        <v>1327</v>
      </c>
      <c r="C198" t="s">
        <v>700</v>
      </c>
      <c r="D198" t="s">
        <v>181</v>
      </c>
      <c r="E198" t="s">
        <v>1701</v>
      </c>
      <c r="F198">
        <v>303085.94</v>
      </c>
      <c r="G198">
        <v>0</v>
      </c>
      <c r="H198">
        <v>303085.94</v>
      </c>
      <c r="I198">
        <v>0</v>
      </c>
      <c r="J198">
        <v>186282.74</v>
      </c>
      <c r="K198">
        <v>186282.74</v>
      </c>
    </row>
    <row r="199" spans="2:11" customFormat="1" x14ac:dyDescent="0.25">
      <c r="B199" t="s">
        <v>1327</v>
      </c>
      <c r="C199" t="s">
        <v>1626</v>
      </c>
      <c r="D199" t="s">
        <v>181</v>
      </c>
      <c r="E199" t="s">
        <v>1700</v>
      </c>
      <c r="F199">
        <v>29042.639999999999</v>
      </c>
      <c r="G199">
        <v>0</v>
      </c>
      <c r="H199">
        <v>29042.639999999999</v>
      </c>
      <c r="I199">
        <v>0</v>
      </c>
      <c r="J199">
        <v>27116.81</v>
      </c>
      <c r="K199">
        <v>27116.81</v>
      </c>
    </row>
    <row r="200" spans="2:11" customFormat="1" x14ac:dyDescent="0.25">
      <c r="B200" t="s">
        <v>1327</v>
      </c>
      <c r="C200" t="s">
        <v>677</v>
      </c>
      <c r="D200" t="s">
        <v>181</v>
      </c>
      <c r="E200" t="s">
        <v>680</v>
      </c>
      <c r="F200">
        <v>46743.68</v>
      </c>
      <c r="G200">
        <v>0</v>
      </c>
      <c r="H200">
        <v>46743.68</v>
      </c>
      <c r="I200">
        <v>0</v>
      </c>
      <c r="J200">
        <v>21933.23</v>
      </c>
      <c r="K200">
        <v>21933.23</v>
      </c>
    </row>
    <row r="201" spans="2:11" customFormat="1" x14ac:dyDescent="0.25">
      <c r="B201" t="s">
        <v>1318</v>
      </c>
      <c r="C201" t="s">
        <v>1153</v>
      </c>
      <c r="D201" t="s">
        <v>181</v>
      </c>
      <c r="E201" t="s">
        <v>1699</v>
      </c>
      <c r="F201">
        <v>88629.54</v>
      </c>
      <c r="G201">
        <v>0</v>
      </c>
      <c r="H201">
        <v>88629.54</v>
      </c>
      <c r="I201">
        <v>0</v>
      </c>
      <c r="J201">
        <v>73702.23</v>
      </c>
      <c r="K201">
        <v>73702.23</v>
      </c>
    </row>
    <row r="202" spans="2:11" customFormat="1" x14ac:dyDescent="0.25">
      <c r="B202" t="s">
        <v>1318</v>
      </c>
      <c r="C202" t="s">
        <v>549</v>
      </c>
      <c r="D202" t="s">
        <v>181</v>
      </c>
      <c r="E202" t="s">
        <v>1698</v>
      </c>
      <c r="F202">
        <v>53161.29</v>
      </c>
      <c r="G202">
        <v>0</v>
      </c>
      <c r="H202">
        <v>53161.29</v>
      </c>
      <c r="I202">
        <v>0</v>
      </c>
      <c r="J202">
        <v>44434.04</v>
      </c>
      <c r="K202">
        <v>44434.04</v>
      </c>
    </row>
    <row r="203" spans="2:11" customFormat="1" x14ac:dyDescent="0.25">
      <c r="B203" t="s">
        <v>1318</v>
      </c>
      <c r="C203" t="s">
        <v>977</v>
      </c>
      <c r="D203" t="s">
        <v>181</v>
      </c>
      <c r="E203" t="s">
        <v>1697</v>
      </c>
      <c r="F203">
        <v>127446.95</v>
      </c>
      <c r="G203">
        <v>0</v>
      </c>
      <c r="H203">
        <v>127446.95</v>
      </c>
      <c r="I203">
        <v>0</v>
      </c>
      <c r="J203">
        <v>90620.64</v>
      </c>
      <c r="K203">
        <v>90620.64</v>
      </c>
    </row>
    <row r="204" spans="2:11" customFormat="1" x14ac:dyDescent="0.25">
      <c r="B204" t="s">
        <v>1318</v>
      </c>
      <c r="C204" t="s">
        <v>954</v>
      </c>
      <c r="D204" t="s">
        <v>181</v>
      </c>
      <c r="E204" t="s">
        <v>1696</v>
      </c>
      <c r="F204">
        <v>422276.25</v>
      </c>
      <c r="G204">
        <v>0</v>
      </c>
      <c r="H204">
        <v>422276.25</v>
      </c>
      <c r="I204">
        <v>0</v>
      </c>
      <c r="J204">
        <v>287787.58</v>
      </c>
      <c r="K204">
        <v>287787.58</v>
      </c>
    </row>
    <row r="205" spans="2:11" customFormat="1" x14ac:dyDescent="0.25">
      <c r="B205" t="s">
        <v>1340</v>
      </c>
      <c r="C205" t="s">
        <v>430</v>
      </c>
      <c r="D205" t="s">
        <v>181</v>
      </c>
      <c r="E205" t="s">
        <v>1695</v>
      </c>
      <c r="F205">
        <v>170379.28</v>
      </c>
      <c r="G205">
        <v>0</v>
      </c>
      <c r="H205">
        <v>170379.28</v>
      </c>
      <c r="I205">
        <v>0</v>
      </c>
      <c r="J205">
        <v>149361.01</v>
      </c>
      <c r="K205">
        <v>149361.01</v>
      </c>
    </row>
    <row r="206" spans="2:11" customFormat="1" x14ac:dyDescent="0.25">
      <c r="B206" t="s">
        <v>1340</v>
      </c>
      <c r="C206" t="s">
        <v>417</v>
      </c>
      <c r="D206" t="s">
        <v>181</v>
      </c>
      <c r="E206" t="s">
        <v>1694</v>
      </c>
      <c r="F206">
        <v>78196.039999999994</v>
      </c>
      <c r="G206">
        <v>0</v>
      </c>
      <c r="H206">
        <v>78196.039999999994</v>
      </c>
      <c r="I206">
        <v>0</v>
      </c>
      <c r="J206">
        <v>52311.58</v>
      </c>
      <c r="K206">
        <v>52311.58</v>
      </c>
    </row>
    <row r="207" spans="2:11" customFormat="1" x14ac:dyDescent="0.25">
      <c r="B207" t="s">
        <v>1340</v>
      </c>
      <c r="C207" t="s">
        <v>1038</v>
      </c>
      <c r="D207" t="s">
        <v>181</v>
      </c>
      <c r="E207" t="s">
        <v>1693</v>
      </c>
      <c r="F207">
        <v>53955.66</v>
      </c>
      <c r="G207">
        <v>0</v>
      </c>
      <c r="H207">
        <v>53955.66</v>
      </c>
      <c r="I207">
        <v>0</v>
      </c>
      <c r="J207">
        <v>40442.980000000003</v>
      </c>
      <c r="K207">
        <v>40442.980000000003</v>
      </c>
    </row>
    <row r="208" spans="2:11" customFormat="1" x14ac:dyDescent="0.25">
      <c r="B208" t="s">
        <v>1340</v>
      </c>
      <c r="C208" t="s">
        <v>401</v>
      </c>
      <c r="D208" t="s">
        <v>181</v>
      </c>
      <c r="E208" t="s">
        <v>1692</v>
      </c>
      <c r="F208">
        <v>65038.26</v>
      </c>
      <c r="G208">
        <v>0</v>
      </c>
      <c r="H208">
        <v>65038.26</v>
      </c>
      <c r="I208">
        <v>0</v>
      </c>
      <c r="J208">
        <v>29488.720000000001</v>
      </c>
      <c r="K208">
        <v>29488.720000000001</v>
      </c>
    </row>
    <row r="209" spans="2:11" customFormat="1" x14ac:dyDescent="0.25">
      <c r="B209" t="s">
        <v>1340</v>
      </c>
      <c r="C209" t="s">
        <v>1361</v>
      </c>
      <c r="D209" t="s">
        <v>181</v>
      </c>
      <c r="E209" t="s">
        <v>1691</v>
      </c>
      <c r="F209">
        <v>21362.16</v>
      </c>
      <c r="G209">
        <v>0</v>
      </c>
      <c r="H209">
        <v>21362.16</v>
      </c>
      <c r="I209">
        <v>0</v>
      </c>
      <c r="J209">
        <v>20323.55</v>
      </c>
      <c r="K209">
        <v>20323.55</v>
      </c>
    </row>
    <row r="210" spans="2:11" customFormat="1" x14ac:dyDescent="0.25">
      <c r="B210" t="s">
        <v>1348</v>
      </c>
      <c r="C210" t="s">
        <v>859</v>
      </c>
      <c r="D210" t="s">
        <v>181</v>
      </c>
      <c r="E210" t="s">
        <v>1690</v>
      </c>
      <c r="F210">
        <v>25265.58</v>
      </c>
      <c r="G210">
        <v>0</v>
      </c>
      <c r="H210">
        <v>25265.58</v>
      </c>
      <c r="I210">
        <v>0</v>
      </c>
      <c r="J210">
        <v>23616.83</v>
      </c>
      <c r="K210">
        <v>23616.83</v>
      </c>
    </row>
    <row r="211" spans="2:11" customFormat="1" x14ac:dyDescent="0.25">
      <c r="B211" t="s">
        <v>1348</v>
      </c>
      <c r="C211" t="s">
        <v>820</v>
      </c>
      <c r="D211" t="s">
        <v>181</v>
      </c>
      <c r="E211" t="s">
        <v>1689</v>
      </c>
      <c r="F211">
        <v>71336.149999999994</v>
      </c>
      <c r="G211">
        <v>0</v>
      </c>
      <c r="H211">
        <v>71336.149999999994</v>
      </c>
      <c r="I211">
        <v>0</v>
      </c>
      <c r="J211">
        <v>35374.400000000001</v>
      </c>
      <c r="K211">
        <v>35374.400000000001</v>
      </c>
    </row>
    <row r="212" spans="2:11" customFormat="1" x14ac:dyDescent="0.25">
      <c r="B212" t="s">
        <v>1348</v>
      </c>
      <c r="C212" t="s">
        <v>1015</v>
      </c>
      <c r="D212" t="s">
        <v>181</v>
      </c>
      <c r="E212" t="s">
        <v>1688</v>
      </c>
      <c r="F212">
        <v>16275.64</v>
      </c>
      <c r="G212">
        <v>0</v>
      </c>
      <c r="H212">
        <v>16275.64</v>
      </c>
      <c r="I212">
        <v>0</v>
      </c>
      <c r="J212">
        <v>17368.599999999999</v>
      </c>
      <c r="K212">
        <v>17368.599999999999</v>
      </c>
    </row>
    <row r="213" spans="2:11" customFormat="1" x14ac:dyDescent="0.25">
      <c r="B213" t="s">
        <v>1327</v>
      </c>
      <c r="C213" t="s">
        <v>754</v>
      </c>
      <c r="D213" t="s">
        <v>760</v>
      </c>
      <c r="E213" t="s">
        <v>1687</v>
      </c>
      <c r="F213">
        <v>115000</v>
      </c>
      <c r="G213">
        <v>0</v>
      </c>
      <c r="H213">
        <v>115000</v>
      </c>
      <c r="I213">
        <v>4753</v>
      </c>
      <c r="J213">
        <v>5333</v>
      </c>
      <c r="K213">
        <v>5333</v>
      </c>
    </row>
    <row r="214" spans="2:11" customFormat="1" x14ac:dyDescent="0.25">
      <c r="B214" t="s">
        <v>1327</v>
      </c>
      <c r="C214" t="s">
        <v>529</v>
      </c>
      <c r="D214" t="s">
        <v>876</v>
      </c>
      <c r="E214" t="s">
        <v>1686</v>
      </c>
      <c r="F214">
        <v>40000</v>
      </c>
      <c r="G214">
        <v>0</v>
      </c>
      <c r="H214">
        <v>40000</v>
      </c>
      <c r="I214">
        <v>0</v>
      </c>
      <c r="J214">
        <v>0</v>
      </c>
      <c r="K214">
        <v>0</v>
      </c>
    </row>
    <row r="215" spans="2:11" customFormat="1" x14ac:dyDescent="0.25">
      <c r="B215" t="s">
        <v>1327</v>
      </c>
      <c r="C215" t="s">
        <v>529</v>
      </c>
      <c r="D215" t="s">
        <v>878</v>
      </c>
      <c r="E215" t="s">
        <v>877</v>
      </c>
      <c r="F215">
        <v>109672.74</v>
      </c>
      <c r="G215">
        <v>0</v>
      </c>
      <c r="H215">
        <v>109672.74</v>
      </c>
      <c r="I215">
        <v>0</v>
      </c>
      <c r="J215">
        <v>109672.74</v>
      </c>
      <c r="K215">
        <v>109672.74</v>
      </c>
    </row>
    <row r="216" spans="2:11" customFormat="1" x14ac:dyDescent="0.25">
      <c r="B216" t="s">
        <v>1327</v>
      </c>
      <c r="C216" t="s">
        <v>529</v>
      </c>
      <c r="D216" t="s">
        <v>1685</v>
      </c>
      <c r="E216" t="s">
        <v>1684</v>
      </c>
      <c r="F216">
        <v>325000</v>
      </c>
      <c r="G216">
        <v>0</v>
      </c>
      <c r="H216">
        <v>325000</v>
      </c>
      <c r="I216">
        <v>317264.37</v>
      </c>
      <c r="J216">
        <v>317264.37</v>
      </c>
      <c r="K216">
        <v>317264.37</v>
      </c>
    </row>
    <row r="217" spans="2:11" customFormat="1" x14ac:dyDescent="0.25">
      <c r="B217" t="s">
        <v>1327</v>
      </c>
      <c r="C217" t="s">
        <v>529</v>
      </c>
      <c r="D217" t="s">
        <v>1683</v>
      </c>
      <c r="E217" t="s">
        <v>1682</v>
      </c>
      <c r="F217">
        <v>184000</v>
      </c>
      <c r="G217">
        <v>0</v>
      </c>
      <c r="H217">
        <v>184000</v>
      </c>
      <c r="I217">
        <v>91013.22</v>
      </c>
      <c r="J217">
        <v>180741.16</v>
      </c>
      <c r="K217">
        <v>180741.16</v>
      </c>
    </row>
    <row r="218" spans="2:11" customFormat="1" x14ac:dyDescent="0.25">
      <c r="B218" t="s">
        <v>1327</v>
      </c>
      <c r="C218" t="s">
        <v>529</v>
      </c>
      <c r="D218" t="s">
        <v>528</v>
      </c>
      <c r="E218" t="s">
        <v>1681</v>
      </c>
      <c r="F218">
        <v>184000</v>
      </c>
      <c r="G218">
        <v>0</v>
      </c>
      <c r="H218">
        <v>184000</v>
      </c>
      <c r="I218">
        <v>69217.73</v>
      </c>
      <c r="J218">
        <v>135088.44</v>
      </c>
      <c r="K218">
        <v>135088.44</v>
      </c>
    </row>
    <row r="219" spans="2:11" customFormat="1" x14ac:dyDescent="0.25">
      <c r="B219" t="s">
        <v>1319</v>
      </c>
      <c r="C219" t="s">
        <v>167</v>
      </c>
      <c r="D219" t="s">
        <v>209</v>
      </c>
      <c r="E219" t="s">
        <v>1680</v>
      </c>
      <c r="F219">
        <v>117500</v>
      </c>
      <c r="G219">
        <v>0</v>
      </c>
      <c r="H219">
        <v>117500</v>
      </c>
      <c r="I219">
        <v>23311.68</v>
      </c>
      <c r="J219">
        <v>35311.68</v>
      </c>
      <c r="K219">
        <v>35311.68</v>
      </c>
    </row>
    <row r="220" spans="2:11" customFormat="1" x14ac:dyDescent="0.25">
      <c r="B220" t="s">
        <v>1327</v>
      </c>
      <c r="C220" t="s">
        <v>754</v>
      </c>
      <c r="D220" t="s">
        <v>209</v>
      </c>
      <c r="E220" t="s">
        <v>1679</v>
      </c>
      <c r="F220">
        <v>0</v>
      </c>
      <c r="G220">
        <v>0</v>
      </c>
      <c r="H220">
        <v>0</v>
      </c>
      <c r="I220">
        <v>4622.34</v>
      </c>
      <c r="J220">
        <v>4622.34</v>
      </c>
      <c r="K220">
        <v>4622.34</v>
      </c>
    </row>
    <row r="221" spans="2:11" customFormat="1" x14ac:dyDescent="0.25">
      <c r="B221" t="s">
        <v>1332</v>
      </c>
      <c r="C221" t="s">
        <v>503</v>
      </c>
      <c r="D221" t="s">
        <v>232</v>
      </c>
      <c r="E221" t="s">
        <v>1678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</row>
    <row r="222" spans="2:11" customFormat="1" x14ac:dyDescent="0.25">
      <c r="B222" t="s">
        <v>1319</v>
      </c>
      <c r="C222" t="s">
        <v>227</v>
      </c>
      <c r="D222" t="s">
        <v>232</v>
      </c>
      <c r="E222" t="s">
        <v>1677</v>
      </c>
      <c r="F222">
        <v>8000</v>
      </c>
      <c r="G222">
        <v>0</v>
      </c>
      <c r="H222">
        <v>8000</v>
      </c>
      <c r="I222">
        <v>0</v>
      </c>
      <c r="J222">
        <v>7925.5</v>
      </c>
      <c r="K222">
        <v>7925.5</v>
      </c>
    </row>
    <row r="223" spans="2:11" customFormat="1" x14ac:dyDescent="0.25">
      <c r="B223" t="s">
        <v>1319</v>
      </c>
      <c r="C223" t="s">
        <v>167</v>
      </c>
      <c r="D223" t="s">
        <v>232</v>
      </c>
      <c r="E223" t="s">
        <v>1676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</row>
    <row r="224" spans="2:11" customFormat="1" x14ac:dyDescent="0.25">
      <c r="B224" t="s">
        <v>1327</v>
      </c>
      <c r="C224" t="s">
        <v>727</v>
      </c>
      <c r="D224" t="s">
        <v>232</v>
      </c>
      <c r="E224" t="s">
        <v>1675</v>
      </c>
      <c r="F224">
        <v>72291.570000000007</v>
      </c>
      <c r="G224">
        <v>0</v>
      </c>
      <c r="H224">
        <v>72291.570000000007</v>
      </c>
      <c r="I224">
        <v>0</v>
      </c>
      <c r="J224">
        <v>62548.54</v>
      </c>
      <c r="K224">
        <v>62548.54</v>
      </c>
    </row>
    <row r="225" spans="2:11" customFormat="1" x14ac:dyDescent="0.25">
      <c r="B225" t="s">
        <v>1335</v>
      </c>
      <c r="C225" t="s">
        <v>920</v>
      </c>
      <c r="D225" t="s">
        <v>257</v>
      </c>
      <c r="E225" t="s">
        <v>1674</v>
      </c>
      <c r="F225">
        <v>92915</v>
      </c>
      <c r="G225">
        <v>0</v>
      </c>
      <c r="H225">
        <v>92915</v>
      </c>
      <c r="I225">
        <v>0</v>
      </c>
      <c r="J225">
        <v>85171.37</v>
      </c>
      <c r="K225">
        <v>85171.37</v>
      </c>
    </row>
    <row r="226" spans="2:11" customFormat="1" x14ac:dyDescent="0.25">
      <c r="B226" t="s">
        <v>1319</v>
      </c>
      <c r="C226" t="s">
        <v>167</v>
      </c>
      <c r="D226" t="s">
        <v>1673</v>
      </c>
      <c r="E226" t="s">
        <v>1672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</row>
    <row r="227" spans="2:11" customFormat="1" x14ac:dyDescent="0.25">
      <c r="B227" t="s">
        <v>1353</v>
      </c>
      <c r="C227" t="s">
        <v>319</v>
      </c>
      <c r="D227" t="s">
        <v>179</v>
      </c>
      <c r="E227" t="s">
        <v>1671</v>
      </c>
      <c r="F227">
        <v>21593</v>
      </c>
      <c r="G227">
        <v>0</v>
      </c>
      <c r="H227">
        <v>21593</v>
      </c>
      <c r="I227">
        <v>0</v>
      </c>
      <c r="J227">
        <v>16323.13</v>
      </c>
      <c r="K227">
        <v>16323.13</v>
      </c>
    </row>
    <row r="228" spans="2:11" customFormat="1" x14ac:dyDescent="0.25">
      <c r="B228" t="s">
        <v>1332</v>
      </c>
      <c r="C228" t="s">
        <v>515</v>
      </c>
      <c r="D228" t="s">
        <v>179</v>
      </c>
      <c r="E228" t="s">
        <v>524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</row>
    <row r="229" spans="2:11" customFormat="1" x14ac:dyDescent="0.25">
      <c r="B229" t="s">
        <v>1332</v>
      </c>
      <c r="C229" t="s">
        <v>503</v>
      </c>
      <c r="D229" t="s">
        <v>179</v>
      </c>
      <c r="E229" t="s">
        <v>1670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</row>
    <row r="230" spans="2:11" customFormat="1" x14ac:dyDescent="0.25">
      <c r="B230" t="s">
        <v>1332</v>
      </c>
      <c r="C230" t="s">
        <v>448</v>
      </c>
      <c r="D230" t="s">
        <v>179</v>
      </c>
      <c r="E230" t="s">
        <v>1669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</row>
    <row r="231" spans="2:11" customFormat="1" x14ac:dyDescent="0.25">
      <c r="B231" t="s">
        <v>1319</v>
      </c>
      <c r="C231" t="s">
        <v>1085</v>
      </c>
      <c r="D231" t="s">
        <v>179</v>
      </c>
      <c r="E231" t="s">
        <v>1668</v>
      </c>
      <c r="F231">
        <v>27139.57</v>
      </c>
      <c r="G231">
        <v>0</v>
      </c>
      <c r="H231">
        <v>27139.57</v>
      </c>
      <c r="I231">
        <v>377.52</v>
      </c>
      <c r="J231">
        <v>9038.7000000000007</v>
      </c>
      <c r="K231">
        <v>9038.7000000000007</v>
      </c>
    </row>
    <row r="232" spans="2:11" customFormat="1" x14ac:dyDescent="0.25">
      <c r="B232" t="s">
        <v>1319</v>
      </c>
      <c r="C232" t="s">
        <v>227</v>
      </c>
      <c r="D232" t="s">
        <v>179</v>
      </c>
      <c r="E232" t="s">
        <v>1667</v>
      </c>
      <c r="F232">
        <v>1500</v>
      </c>
      <c r="G232">
        <v>0</v>
      </c>
      <c r="H232">
        <v>1500</v>
      </c>
      <c r="I232">
        <v>0</v>
      </c>
      <c r="J232">
        <v>0</v>
      </c>
      <c r="K232">
        <v>0</v>
      </c>
    </row>
    <row r="233" spans="2:11" customFormat="1" x14ac:dyDescent="0.25">
      <c r="B233" t="s">
        <v>1319</v>
      </c>
      <c r="C233" t="s">
        <v>167</v>
      </c>
      <c r="D233" t="s">
        <v>179</v>
      </c>
      <c r="E233" t="s">
        <v>1666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</row>
    <row r="234" spans="2:11" customFormat="1" x14ac:dyDescent="0.25">
      <c r="B234" t="s">
        <v>1335</v>
      </c>
      <c r="C234" t="s">
        <v>259</v>
      </c>
      <c r="D234" t="s">
        <v>179</v>
      </c>
      <c r="E234" t="s">
        <v>272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</row>
    <row r="235" spans="2:11" customFormat="1" x14ac:dyDescent="0.25">
      <c r="B235" t="s">
        <v>1335</v>
      </c>
      <c r="C235" t="s">
        <v>243</v>
      </c>
      <c r="D235" t="s">
        <v>179</v>
      </c>
      <c r="E235" t="s">
        <v>1665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</row>
    <row r="236" spans="2:11" customFormat="1" x14ac:dyDescent="0.25">
      <c r="B236" t="s">
        <v>1348</v>
      </c>
      <c r="C236" t="s">
        <v>820</v>
      </c>
      <c r="D236" t="s">
        <v>179</v>
      </c>
      <c r="E236" t="s">
        <v>1664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</row>
    <row r="237" spans="2:11" customFormat="1" x14ac:dyDescent="0.25">
      <c r="B237" t="s">
        <v>1335</v>
      </c>
      <c r="C237" t="s">
        <v>243</v>
      </c>
      <c r="D237" t="s">
        <v>247</v>
      </c>
      <c r="E237" t="s">
        <v>1663</v>
      </c>
      <c r="F237">
        <v>0</v>
      </c>
      <c r="G237">
        <v>0</v>
      </c>
      <c r="H237">
        <v>0</v>
      </c>
      <c r="I237">
        <v>3478</v>
      </c>
      <c r="J237">
        <v>3478</v>
      </c>
      <c r="K237">
        <v>3478</v>
      </c>
    </row>
    <row r="238" spans="2:11" customFormat="1" x14ac:dyDescent="0.25">
      <c r="B238" t="s">
        <v>1319</v>
      </c>
      <c r="C238" t="s">
        <v>1085</v>
      </c>
      <c r="D238" t="s">
        <v>1082</v>
      </c>
      <c r="E238" t="s">
        <v>1662</v>
      </c>
      <c r="F238">
        <v>40802.04</v>
      </c>
      <c r="G238">
        <v>0</v>
      </c>
      <c r="H238">
        <v>40802.04</v>
      </c>
      <c r="I238">
        <v>2990.33</v>
      </c>
      <c r="J238">
        <v>22557.09</v>
      </c>
      <c r="K238">
        <v>22557.09</v>
      </c>
    </row>
    <row r="239" spans="2:11" customFormat="1" x14ac:dyDescent="0.25">
      <c r="B239" t="s">
        <v>1318</v>
      </c>
      <c r="C239" t="s">
        <v>1153</v>
      </c>
      <c r="D239" t="s">
        <v>1082</v>
      </c>
      <c r="E239" t="s">
        <v>1661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</row>
    <row r="240" spans="2:11" customFormat="1" x14ac:dyDescent="0.25">
      <c r="B240" t="s">
        <v>1353</v>
      </c>
      <c r="C240" t="s">
        <v>319</v>
      </c>
      <c r="D240" t="s">
        <v>207</v>
      </c>
      <c r="E240" t="s">
        <v>341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</row>
    <row r="241" spans="2:11" customFormat="1" x14ac:dyDescent="0.25">
      <c r="B241" t="s">
        <v>1319</v>
      </c>
      <c r="C241" t="s">
        <v>167</v>
      </c>
      <c r="D241" t="s">
        <v>207</v>
      </c>
      <c r="E241" t="s">
        <v>1660</v>
      </c>
      <c r="F241">
        <v>45000</v>
      </c>
      <c r="G241">
        <v>0</v>
      </c>
      <c r="H241">
        <v>45000</v>
      </c>
      <c r="I241">
        <v>50921.56</v>
      </c>
      <c r="J241">
        <v>50921.56</v>
      </c>
      <c r="K241">
        <v>50921.56</v>
      </c>
    </row>
    <row r="242" spans="2:11" customFormat="1" x14ac:dyDescent="0.25">
      <c r="B242" t="s">
        <v>1335</v>
      </c>
      <c r="C242" t="s">
        <v>920</v>
      </c>
      <c r="D242" t="s">
        <v>207</v>
      </c>
      <c r="E242" t="s">
        <v>928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</row>
    <row r="243" spans="2:11" customFormat="1" x14ac:dyDescent="0.25">
      <c r="B243" t="s">
        <v>1318</v>
      </c>
      <c r="C243" t="s">
        <v>977</v>
      </c>
      <c r="D243" t="s">
        <v>207</v>
      </c>
      <c r="E243" t="s">
        <v>1659</v>
      </c>
      <c r="F243">
        <v>70000</v>
      </c>
      <c r="G243">
        <v>0</v>
      </c>
      <c r="H243">
        <v>70000</v>
      </c>
      <c r="I243">
        <v>7102.14</v>
      </c>
      <c r="J243">
        <v>7102.14</v>
      </c>
      <c r="K243">
        <v>7102.14</v>
      </c>
    </row>
    <row r="244" spans="2:11" customFormat="1" x14ac:dyDescent="0.25">
      <c r="B244" t="s">
        <v>1318</v>
      </c>
      <c r="C244" t="s">
        <v>954</v>
      </c>
      <c r="D244" t="s">
        <v>207</v>
      </c>
      <c r="E244" t="s">
        <v>960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</row>
    <row r="245" spans="2:11" customFormat="1" x14ac:dyDescent="0.25">
      <c r="B245" t="s">
        <v>1340</v>
      </c>
      <c r="C245" t="s">
        <v>417</v>
      </c>
      <c r="D245" t="s">
        <v>207</v>
      </c>
      <c r="E245" t="s">
        <v>1658</v>
      </c>
      <c r="F245">
        <v>0</v>
      </c>
      <c r="G245">
        <v>0</v>
      </c>
      <c r="H245">
        <v>0</v>
      </c>
      <c r="I245">
        <v>1099.53</v>
      </c>
      <c r="J245">
        <v>1099.53</v>
      </c>
      <c r="K245">
        <v>1099.53</v>
      </c>
    </row>
    <row r="246" spans="2:11" customFormat="1" x14ac:dyDescent="0.25">
      <c r="B246" t="s">
        <v>1340</v>
      </c>
      <c r="C246" t="s">
        <v>1038</v>
      </c>
      <c r="D246" t="s">
        <v>207</v>
      </c>
      <c r="E246" t="s">
        <v>1657</v>
      </c>
      <c r="F246">
        <v>15550</v>
      </c>
      <c r="G246">
        <v>0</v>
      </c>
      <c r="H246">
        <v>15550</v>
      </c>
      <c r="I246">
        <v>0</v>
      </c>
      <c r="J246">
        <v>12917.59</v>
      </c>
      <c r="K246">
        <v>12917.59</v>
      </c>
    </row>
    <row r="247" spans="2:11" customFormat="1" x14ac:dyDescent="0.25">
      <c r="B247" t="s">
        <v>1353</v>
      </c>
      <c r="C247" t="s">
        <v>319</v>
      </c>
      <c r="D247" t="s">
        <v>205</v>
      </c>
      <c r="E247" t="s">
        <v>1656</v>
      </c>
      <c r="F247">
        <v>4500</v>
      </c>
      <c r="G247">
        <v>0</v>
      </c>
      <c r="H247">
        <v>4500</v>
      </c>
      <c r="I247">
        <v>0</v>
      </c>
      <c r="J247">
        <v>0</v>
      </c>
      <c r="K247">
        <v>0</v>
      </c>
    </row>
    <row r="248" spans="2:11" customFormat="1" x14ac:dyDescent="0.25">
      <c r="B248" t="s">
        <v>1332</v>
      </c>
      <c r="C248" t="s">
        <v>515</v>
      </c>
      <c r="D248" t="s">
        <v>205</v>
      </c>
      <c r="E248" t="s">
        <v>1655</v>
      </c>
      <c r="F248">
        <v>2000</v>
      </c>
      <c r="G248">
        <v>0</v>
      </c>
      <c r="H248">
        <v>2000</v>
      </c>
      <c r="I248">
        <v>0</v>
      </c>
      <c r="J248">
        <v>0</v>
      </c>
      <c r="K248">
        <v>0</v>
      </c>
    </row>
    <row r="249" spans="2:11" customFormat="1" x14ac:dyDescent="0.25">
      <c r="B249" t="s">
        <v>1332</v>
      </c>
      <c r="C249" t="s">
        <v>467</v>
      </c>
      <c r="D249" t="s">
        <v>205</v>
      </c>
      <c r="E249" t="s">
        <v>1654</v>
      </c>
      <c r="F249">
        <v>2000</v>
      </c>
      <c r="G249">
        <v>0</v>
      </c>
      <c r="H249">
        <v>2000</v>
      </c>
      <c r="I249">
        <v>577.79999999999995</v>
      </c>
      <c r="J249">
        <v>577.79999999999995</v>
      </c>
      <c r="K249">
        <v>577.79999999999995</v>
      </c>
    </row>
    <row r="250" spans="2:11" customFormat="1" x14ac:dyDescent="0.25">
      <c r="B250" t="s">
        <v>1332</v>
      </c>
      <c r="C250" t="s">
        <v>457</v>
      </c>
      <c r="D250" t="s">
        <v>205</v>
      </c>
      <c r="E250" t="s">
        <v>1653</v>
      </c>
      <c r="F250">
        <v>600</v>
      </c>
      <c r="G250">
        <v>0</v>
      </c>
      <c r="H250">
        <v>600</v>
      </c>
      <c r="I250">
        <v>288.58</v>
      </c>
      <c r="J250">
        <v>288.58</v>
      </c>
      <c r="K250">
        <v>288.58</v>
      </c>
    </row>
    <row r="251" spans="2:11" customFormat="1" x14ac:dyDescent="0.25">
      <c r="B251" t="s">
        <v>1319</v>
      </c>
      <c r="C251" t="s">
        <v>1085</v>
      </c>
      <c r="D251" t="s">
        <v>205</v>
      </c>
      <c r="E251" t="s">
        <v>1652</v>
      </c>
      <c r="F251">
        <v>18150</v>
      </c>
      <c r="G251">
        <v>0</v>
      </c>
      <c r="H251">
        <v>18150</v>
      </c>
      <c r="I251">
        <v>0</v>
      </c>
      <c r="J251">
        <v>10785.99</v>
      </c>
      <c r="K251">
        <v>10785.99</v>
      </c>
    </row>
    <row r="252" spans="2:11" customFormat="1" x14ac:dyDescent="0.25">
      <c r="B252" t="s">
        <v>1319</v>
      </c>
      <c r="C252" t="s">
        <v>167</v>
      </c>
      <c r="D252" t="s">
        <v>205</v>
      </c>
      <c r="E252" t="s">
        <v>1651</v>
      </c>
      <c r="F252">
        <v>130000</v>
      </c>
      <c r="G252">
        <v>0</v>
      </c>
      <c r="H252">
        <v>130000</v>
      </c>
      <c r="I252">
        <v>28827.72</v>
      </c>
      <c r="J252">
        <v>77343.67</v>
      </c>
      <c r="K252">
        <v>77343.67</v>
      </c>
    </row>
    <row r="253" spans="2:11" customFormat="1" x14ac:dyDescent="0.25">
      <c r="B253" t="s">
        <v>1335</v>
      </c>
      <c r="C253" t="s">
        <v>920</v>
      </c>
      <c r="D253" t="s">
        <v>205</v>
      </c>
      <c r="E253" t="s">
        <v>1650</v>
      </c>
      <c r="F253">
        <v>30000</v>
      </c>
      <c r="G253">
        <v>0</v>
      </c>
      <c r="H253">
        <v>30000</v>
      </c>
      <c r="I253">
        <v>17547.03</v>
      </c>
      <c r="J253">
        <v>21498.27</v>
      </c>
      <c r="K253">
        <v>21498.27</v>
      </c>
    </row>
    <row r="254" spans="2:11" customFormat="1" x14ac:dyDescent="0.25">
      <c r="B254" t="s">
        <v>1335</v>
      </c>
      <c r="C254" t="s">
        <v>887</v>
      </c>
      <c r="D254" t="s">
        <v>205</v>
      </c>
      <c r="E254" t="s">
        <v>1649</v>
      </c>
      <c r="F254">
        <v>3000</v>
      </c>
      <c r="G254">
        <v>0</v>
      </c>
      <c r="H254">
        <v>3000</v>
      </c>
      <c r="I254">
        <v>0</v>
      </c>
      <c r="J254">
        <v>0</v>
      </c>
      <c r="K254">
        <v>0</v>
      </c>
    </row>
    <row r="255" spans="2:11" customFormat="1" x14ac:dyDescent="0.25">
      <c r="B255" t="s">
        <v>1335</v>
      </c>
      <c r="C255" t="s">
        <v>844</v>
      </c>
      <c r="D255" t="s">
        <v>205</v>
      </c>
      <c r="E255" t="s">
        <v>1648</v>
      </c>
      <c r="F255">
        <v>12000</v>
      </c>
      <c r="G255">
        <v>0</v>
      </c>
      <c r="H255">
        <v>12000</v>
      </c>
      <c r="I255">
        <v>4441.32</v>
      </c>
      <c r="J255">
        <v>5420.67</v>
      </c>
      <c r="K255">
        <v>5420.67</v>
      </c>
    </row>
    <row r="256" spans="2:11" customFormat="1" x14ac:dyDescent="0.25">
      <c r="B256" t="s">
        <v>1335</v>
      </c>
      <c r="C256" t="s">
        <v>259</v>
      </c>
      <c r="D256" t="s">
        <v>205</v>
      </c>
      <c r="E256" t="s">
        <v>1647</v>
      </c>
      <c r="F256">
        <v>6500</v>
      </c>
      <c r="G256">
        <v>0</v>
      </c>
      <c r="H256">
        <v>6500</v>
      </c>
      <c r="I256">
        <v>0</v>
      </c>
      <c r="J256">
        <v>2210</v>
      </c>
      <c r="K256">
        <v>2210</v>
      </c>
    </row>
    <row r="257" spans="2:11" customFormat="1" x14ac:dyDescent="0.25">
      <c r="B257" t="s">
        <v>1327</v>
      </c>
      <c r="C257" t="s">
        <v>677</v>
      </c>
      <c r="D257" t="s">
        <v>205</v>
      </c>
      <c r="E257" t="s">
        <v>1646</v>
      </c>
      <c r="F257">
        <v>2000</v>
      </c>
      <c r="G257">
        <v>0</v>
      </c>
      <c r="H257">
        <v>2000</v>
      </c>
      <c r="I257">
        <v>0</v>
      </c>
      <c r="J257">
        <v>0</v>
      </c>
      <c r="K257">
        <v>0</v>
      </c>
    </row>
    <row r="258" spans="2:11" customFormat="1" x14ac:dyDescent="0.25">
      <c r="B258" t="s">
        <v>1318</v>
      </c>
      <c r="C258" t="s">
        <v>977</v>
      </c>
      <c r="D258" t="s">
        <v>205</v>
      </c>
      <c r="E258" t="s">
        <v>1645</v>
      </c>
      <c r="F258">
        <v>30000</v>
      </c>
      <c r="G258">
        <v>0</v>
      </c>
      <c r="H258">
        <v>30000</v>
      </c>
      <c r="I258">
        <v>1910.59</v>
      </c>
      <c r="J258">
        <v>111686.26</v>
      </c>
      <c r="K258">
        <v>111686.26</v>
      </c>
    </row>
    <row r="259" spans="2:11" customFormat="1" x14ac:dyDescent="0.25">
      <c r="B259" t="s">
        <v>1318</v>
      </c>
      <c r="C259" t="s">
        <v>954</v>
      </c>
      <c r="D259" t="s">
        <v>205</v>
      </c>
      <c r="E259" t="s">
        <v>1644</v>
      </c>
      <c r="F259">
        <v>95000</v>
      </c>
      <c r="G259">
        <v>0</v>
      </c>
      <c r="H259">
        <v>95000</v>
      </c>
      <c r="I259">
        <v>0</v>
      </c>
      <c r="J259">
        <v>0</v>
      </c>
      <c r="K259">
        <v>0</v>
      </c>
    </row>
    <row r="260" spans="2:11" customFormat="1" x14ac:dyDescent="0.25">
      <c r="B260" t="s">
        <v>1340</v>
      </c>
      <c r="C260" t="s">
        <v>1038</v>
      </c>
      <c r="D260" t="s">
        <v>205</v>
      </c>
      <c r="E260" t="s">
        <v>1643</v>
      </c>
      <c r="F260">
        <v>1000</v>
      </c>
      <c r="G260">
        <v>0</v>
      </c>
      <c r="H260">
        <v>1000</v>
      </c>
      <c r="I260">
        <v>0</v>
      </c>
      <c r="J260">
        <v>0</v>
      </c>
      <c r="K260">
        <v>0</v>
      </c>
    </row>
    <row r="261" spans="2:11" customFormat="1" x14ac:dyDescent="0.25">
      <c r="B261" t="s">
        <v>1335</v>
      </c>
      <c r="C261" t="s">
        <v>920</v>
      </c>
      <c r="D261" t="s">
        <v>704</v>
      </c>
      <c r="E261" t="s">
        <v>1642</v>
      </c>
      <c r="F261">
        <v>40000</v>
      </c>
      <c r="G261">
        <v>0</v>
      </c>
      <c r="H261">
        <v>40000</v>
      </c>
      <c r="I261">
        <v>13422.3</v>
      </c>
      <c r="J261">
        <v>22232.94</v>
      </c>
      <c r="K261">
        <v>22232.94</v>
      </c>
    </row>
    <row r="262" spans="2:11" customFormat="1" x14ac:dyDescent="0.25">
      <c r="B262" t="s">
        <v>1335</v>
      </c>
      <c r="C262" t="s">
        <v>887</v>
      </c>
      <c r="D262" t="s">
        <v>704</v>
      </c>
      <c r="E262" t="s">
        <v>892</v>
      </c>
      <c r="F262">
        <v>3247.4</v>
      </c>
      <c r="G262">
        <v>0</v>
      </c>
      <c r="H262">
        <v>3247.4</v>
      </c>
      <c r="I262">
        <v>0</v>
      </c>
      <c r="J262">
        <v>59.95</v>
      </c>
      <c r="K262">
        <v>59.95</v>
      </c>
    </row>
    <row r="263" spans="2:11" customFormat="1" x14ac:dyDescent="0.25">
      <c r="B263" t="s">
        <v>1335</v>
      </c>
      <c r="C263" t="s">
        <v>844</v>
      </c>
      <c r="D263" t="s">
        <v>704</v>
      </c>
      <c r="E263" t="s">
        <v>848</v>
      </c>
      <c r="F263">
        <v>14000</v>
      </c>
      <c r="G263">
        <v>0</v>
      </c>
      <c r="H263">
        <v>14000</v>
      </c>
      <c r="I263">
        <v>0</v>
      </c>
      <c r="J263">
        <v>3847.79</v>
      </c>
      <c r="K263">
        <v>3847.79</v>
      </c>
    </row>
    <row r="264" spans="2:11" customFormat="1" x14ac:dyDescent="0.25">
      <c r="B264" t="s">
        <v>1327</v>
      </c>
      <c r="C264" t="s">
        <v>1626</v>
      </c>
      <c r="D264" t="s">
        <v>704</v>
      </c>
      <c r="E264" t="s">
        <v>1641</v>
      </c>
      <c r="F264">
        <v>50000</v>
      </c>
      <c r="G264">
        <v>0</v>
      </c>
      <c r="H264">
        <v>50000</v>
      </c>
      <c r="I264">
        <v>0</v>
      </c>
      <c r="J264">
        <v>34547.75</v>
      </c>
      <c r="K264">
        <v>34547.75</v>
      </c>
    </row>
    <row r="265" spans="2:11" customFormat="1" x14ac:dyDescent="0.25">
      <c r="B265" t="s">
        <v>1340</v>
      </c>
      <c r="C265" t="s">
        <v>1038</v>
      </c>
      <c r="D265" t="s">
        <v>704</v>
      </c>
      <c r="E265" t="s">
        <v>1640</v>
      </c>
      <c r="F265">
        <v>1500</v>
      </c>
      <c r="G265">
        <v>0</v>
      </c>
      <c r="H265">
        <v>1500</v>
      </c>
      <c r="I265">
        <v>0</v>
      </c>
      <c r="J265">
        <v>0</v>
      </c>
      <c r="K265">
        <v>0</v>
      </c>
    </row>
    <row r="266" spans="2:11" customFormat="1" x14ac:dyDescent="0.25">
      <c r="B266" t="s">
        <v>1319</v>
      </c>
      <c r="C266" t="s">
        <v>227</v>
      </c>
      <c r="D266" t="s">
        <v>203</v>
      </c>
      <c r="E266" t="s">
        <v>1639</v>
      </c>
      <c r="F266">
        <v>500</v>
      </c>
      <c r="G266">
        <v>0</v>
      </c>
      <c r="H266">
        <v>500</v>
      </c>
      <c r="I266">
        <v>0</v>
      </c>
      <c r="J266">
        <v>0</v>
      </c>
      <c r="K266">
        <v>0</v>
      </c>
    </row>
    <row r="267" spans="2:11" customFormat="1" x14ac:dyDescent="0.25">
      <c r="B267" t="s">
        <v>1335</v>
      </c>
      <c r="C267" t="s">
        <v>920</v>
      </c>
      <c r="D267" t="s">
        <v>203</v>
      </c>
      <c r="E267" t="s">
        <v>1638</v>
      </c>
      <c r="F267">
        <v>1500</v>
      </c>
      <c r="G267">
        <v>0</v>
      </c>
      <c r="H267">
        <v>1500</v>
      </c>
      <c r="I267">
        <v>0</v>
      </c>
      <c r="J267">
        <v>0</v>
      </c>
      <c r="K267">
        <v>0</v>
      </c>
    </row>
    <row r="268" spans="2:11" customFormat="1" x14ac:dyDescent="0.25">
      <c r="B268" t="s">
        <v>1327</v>
      </c>
      <c r="C268" t="s">
        <v>700</v>
      </c>
      <c r="D268" t="s">
        <v>203</v>
      </c>
      <c r="E268" t="s">
        <v>1637</v>
      </c>
      <c r="F268">
        <v>2000</v>
      </c>
      <c r="G268">
        <v>0</v>
      </c>
      <c r="H268">
        <v>2000</v>
      </c>
      <c r="I268">
        <v>523.92999999999995</v>
      </c>
      <c r="J268">
        <v>523.92999999999995</v>
      </c>
      <c r="K268">
        <v>523.92999999999995</v>
      </c>
    </row>
    <row r="269" spans="2:11" customFormat="1" x14ac:dyDescent="0.25">
      <c r="B269" t="s">
        <v>1327</v>
      </c>
      <c r="C269" t="s">
        <v>727</v>
      </c>
      <c r="D269" t="s">
        <v>1636</v>
      </c>
      <c r="E269" t="s">
        <v>1635</v>
      </c>
      <c r="F269">
        <v>0</v>
      </c>
      <c r="G269">
        <v>0</v>
      </c>
      <c r="H269">
        <v>0</v>
      </c>
      <c r="I269">
        <v>476.38</v>
      </c>
      <c r="J269">
        <v>476.38</v>
      </c>
      <c r="K269">
        <v>476.38</v>
      </c>
    </row>
    <row r="270" spans="2:11" customFormat="1" x14ac:dyDescent="0.25">
      <c r="B270" t="s">
        <v>1353</v>
      </c>
      <c r="C270" t="s">
        <v>319</v>
      </c>
      <c r="D270" t="s">
        <v>332</v>
      </c>
      <c r="E270" t="s">
        <v>1634</v>
      </c>
      <c r="F270">
        <v>6000</v>
      </c>
      <c r="G270">
        <v>0</v>
      </c>
      <c r="H270">
        <v>6000</v>
      </c>
      <c r="I270">
        <v>0</v>
      </c>
      <c r="J270">
        <v>0</v>
      </c>
      <c r="K270">
        <v>0</v>
      </c>
    </row>
    <row r="271" spans="2:11" customFormat="1" x14ac:dyDescent="0.25">
      <c r="B271" t="s">
        <v>1327</v>
      </c>
      <c r="C271" t="s">
        <v>700</v>
      </c>
      <c r="D271" t="s">
        <v>332</v>
      </c>
      <c r="E271" t="s">
        <v>1633</v>
      </c>
      <c r="F271">
        <v>60000</v>
      </c>
      <c r="G271">
        <v>0</v>
      </c>
      <c r="H271">
        <v>60000</v>
      </c>
      <c r="I271">
        <v>28891.360000000001</v>
      </c>
      <c r="J271">
        <v>47473.87</v>
      </c>
      <c r="K271">
        <v>47473.87</v>
      </c>
    </row>
    <row r="272" spans="2:11" customFormat="1" x14ac:dyDescent="0.25">
      <c r="B272" t="s">
        <v>538</v>
      </c>
      <c r="C272" t="s">
        <v>997</v>
      </c>
      <c r="D272" t="s">
        <v>330</v>
      </c>
      <c r="E272" t="s">
        <v>1632</v>
      </c>
      <c r="F272">
        <v>17000</v>
      </c>
      <c r="G272">
        <v>0</v>
      </c>
      <c r="H272">
        <v>17000</v>
      </c>
      <c r="I272">
        <v>18160.95</v>
      </c>
      <c r="J272">
        <v>18160.95</v>
      </c>
      <c r="K272">
        <v>18160.95</v>
      </c>
    </row>
    <row r="273" spans="2:11" customFormat="1" x14ac:dyDescent="0.25">
      <c r="B273" t="s">
        <v>1353</v>
      </c>
      <c r="C273" t="s">
        <v>319</v>
      </c>
      <c r="D273" t="s">
        <v>330</v>
      </c>
      <c r="E273" t="s">
        <v>329</v>
      </c>
      <c r="F273">
        <v>1000</v>
      </c>
      <c r="G273">
        <v>0</v>
      </c>
      <c r="H273">
        <v>1000</v>
      </c>
      <c r="I273">
        <v>237</v>
      </c>
      <c r="J273">
        <v>237</v>
      </c>
      <c r="K273">
        <v>237</v>
      </c>
    </row>
    <row r="274" spans="2:11" customFormat="1" x14ac:dyDescent="0.25">
      <c r="B274" t="s">
        <v>1353</v>
      </c>
      <c r="C274" t="s">
        <v>661</v>
      </c>
      <c r="D274" t="s">
        <v>330</v>
      </c>
      <c r="E274" t="s">
        <v>666</v>
      </c>
      <c r="F274">
        <v>44432.480000000003</v>
      </c>
      <c r="G274">
        <v>0</v>
      </c>
      <c r="H274">
        <v>44432.480000000003</v>
      </c>
      <c r="I274">
        <v>1414.61</v>
      </c>
      <c r="J274">
        <v>42496.57</v>
      </c>
      <c r="K274">
        <v>42496.57</v>
      </c>
    </row>
    <row r="275" spans="2:11" customFormat="1" x14ac:dyDescent="0.25">
      <c r="B275" t="s">
        <v>1327</v>
      </c>
      <c r="C275" t="s">
        <v>727</v>
      </c>
      <c r="D275" t="s">
        <v>751</v>
      </c>
      <c r="E275" t="s">
        <v>1631</v>
      </c>
      <c r="F275">
        <v>3550</v>
      </c>
      <c r="G275">
        <v>0</v>
      </c>
      <c r="H275">
        <v>3550</v>
      </c>
      <c r="I275">
        <v>0</v>
      </c>
      <c r="J275">
        <v>3626.06</v>
      </c>
      <c r="K275">
        <v>3626.06</v>
      </c>
    </row>
    <row r="276" spans="2:11" customFormat="1" x14ac:dyDescent="0.25">
      <c r="B276" t="s">
        <v>1318</v>
      </c>
      <c r="C276" t="s">
        <v>1114</v>
      </c>
      <c r="D276" t="s">
        <v>201</v>
      </c>
      <c r="E276" t="s">
        <v>1630</v>
      </c>
      <c r="F276">
        <v>1400000</v>
      </c>
      <c r="G276">
        <v>0</v>
      </c>
      <c r="H276">
        <v>1400000</v>
      </c>
      <c r="I276">
        <v>0</v>
      </c>
      <c r="J276">
        <v>1208561.31</v>
      </c>
      <c r="K276">
        <v>1208561.31</v>
      </c>
    </row>
    <row r="277" spans="2:11" customFormat="1" x14ac:dyDescent="0.25">
      <c r="B277" t="s">
        <v>1318</v>
      </c>
      <c r="C277" t="s">
        <v>954</v>
      </c>
      <c r="D277" t="s">
        <v>201</v>
      </c>
      <c r="E277" t="s">
        <v>1629</v>
      </c>
      <c r="F277">
        <v>1550000</v>
      </c>
      <c r="G277">
        <v>0</v>
      </c>
      <c r="H277">
        <v>1550000</v>
      </c>
      <c r="I277">
        <v>0</v>
      </c>
      <c r="J277">
        <v>1278325.1100000001</v>
      </c>
      <c r="K277">
        <v>1278325.1100000001</v>
      </c>
    </row>
    <row r="278" spans="2:11" customFormat="1" x14ac:dyDescent="0.25">
      <c r="B278" t="s">
        <v>1318</v>
      </c>
      <c r="C278" t="s">
        <v>954</v>
      </c>
      <c r="D278" t="s">
        <v>199</v>
      </c>
      <c r="E278" t="s">
        <v>1628</v>
      </c>
      <c r="F278">
        <v>770000</v>
      </c>
      <c r="G278">
        <v>0</v>
      </c>
      <c r="H278">
        <v>770000</v>
      </c>
      <c r="I278">
        <v>82258.89</v>
      </c>
      <c r="J278">
        <v>407885.57</v>
      </c>
      <c r="K278">
        <v>407885.57</v>
      </c>
    </row>
    <row r="279" spans="2:11" customFormat="1" x14ac:dyDescent="0.25">
      <c r="B279" t="s">
        <v>1318</v>
      </c>
      <c r="C279" t="s">
        <v>954</v>
      </c>
      <c r="D279" t="s">
        <v>973</v>
      </c>
      <c r="E279" t="s">
        <v>1627</v>
      </c>
      <c r="F279">
        <v>563274.97</v>
      </c>
      <c r="G279">
        <v>0</v>
      </c>
      <c r="H279">
        <v>563274.97</v>
      </c>
      <c r="I279">
        <v>0</v>
      </c>
      <c r="J279">
        <v>329683.33</v>
      </c>
      <c r="K279">
        <v>329683.33</v>
      </c>
    </row>
    <row r="280" spans="2:11" customFormat="1" x14ac:dyDescent="0.25">
      <c r="B280" t="s">
        <v>1327</v>
      </c>
      <c r="C280" t="s">
        <v>1626</v>
      </c>
      <c r="D280" t="s">
        <v>722</v>
      </c>
      <c r="E280" t="s">
        <v>1625</v>
      </c>
      <c r="F280">
        <v>89000</v>
      </c>
      <c r="G280">
        <v>0</v>
      </c>
      <c r="H280">
        <v>89000</v>
      </c>
      <c r="I280">
        <v>0</v>
      </c>
      <c r="J280">
        <v>80395.22</v>
      </c>
      <c r="K280">
        <v>80395.22</v>
      </c>
    </row>
    <row r="281" spans="2:11" customFormat="1" x14ac:dyDescent="0.25">
      <c r="B281" t="s">
        <v>1340</v>
      </c>
      <c r="C281" t="s">
        <v>1038</v>
      </c>
      <c r="D281" t="s">
        <v>722</v>
      </c>
      <c r="E281" t="s">
        <v>1624</v>
      </c>
      <c r="F281">
        <v>2500</v>
      </c>
      <c r="G281">
        <v>0</v>
      </c>
      <c r="H281">
        <v>2500</v>
      </c>
      <c r="I281">
        <v>2572.54</v>
      </c>
      <c r="J281">
        <v>2572.54</v>
      </c>
      <c r="K281">
        <v>2572.54</v>
      </c>
    </row>
    <row r="282" spans="2:11" customFormat="1" x14ac:dyDescent="0.25">
      <c r="B282" t="s">
        <v>1319</v>
      </c>
      <c r="C282" t="s">
        <v>211</v>
      </c>
      <c r="D282" t="s">
        <v>720</v>
      </c>
      <c r="E282" t="s">
        <v>1623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</row>
    <row r="283" spans="2:11" customFormat="1" x14ac:dyDescent="0.25">
      <c r="B283" t="s">
        <v>1335</v>
      </c>
      <c r="C283" t="s">
        <v>920</v>
      </c>
      <c r="D283" t="s">
        <v>720</v>
      </c>
      <c r="E283" t="s">
        <v>1622</v>
      </c>
      <c r="F283">
        <v>160000</v>
      </c>
      <c r="G283">
        <v>38830</v>
      </c>
      <c r="H283">
        <v>198830</v>
      </c>
      <c r="I283">
        <v>5460</v>
      </c>
      <c r="J283">
        <v>64590.86</v>
      </c>
      <c r="K283">
        <v>64590.86</v>
      </c>
    </row>
    <row r="284" spans="2:11" customFormat="1" x14ac:dyDescent="0.25">
      <c r="B284" t="s">
        <v>1335</v>
      </c>
      <c r="C284" t="s">
        <v>887</v>
      </c>
      <c r="D284" t="s">
        <v>720</v>
      </c>
      <c r="E284" t="s">
        <v>891</v>
      </c>
      <c r="F284">
        <v>4000</v>
      </c>
      <c r="G284">
        <v>0</v>
      </c>
      <c r="H284">
        <v>4000</v>
      </c>
      <c r="I284">
        <v>0</v>
      </c>
      <c r="J284">
        <v>0</v>
      </c>
      <c r="K284">
        <v>0</v>
      </c>
    </row>
    <row r="285" spans="2:11" customFormat="1" x14ac:dyDescent="0.25">
      <c r="B285" t="s">
        <v>1335</v>
      </c>
      <c r="C285" t="s">
        <v>844</v>
      </c>
      <c r="D285" t="s">
        <v>720</v>
      </c>
      <c r="E285" t="s">
        <v>847</v>
      </c>
      <c r="F285">
        <v>29000</v>
      </c>
      <c r="G285">
        <v>0</v>
      </c>
      <c r="H285">
        <v>29000</v>
      </c>
      <c r="I285">
        <v>14365.12</v>
      </c>
      <c r="J285">
        <v>14365.12</v>
      </c>
      <c r="K285">
        <v>14365.12</v>
      </c>
    </row>
    <row r="286" spans="2:11" customFormat="1" x14ac:dyDescent="0.25">
      <c r="B286" t="s">
        <v>1327</v>
      </c>
      <c r="C286" t="s">
        <v>700</v>
      </c>
      <c r="D286" t="s">
        <v>720</v>
      </c>
      <c r="E286" t="s">
        <v>1621</v>
      </c>
      <c r="F286">
        <v>78500</v>
      </c>
      <c r="G286">
        <v>0</v>
      </c>
      <c r="H286">
        <v>78500</v>
      </c>
      <c r="I286">
        <v>556.83000000000004</v>
      </c>
      <c r="J286">
        <v>67945.149999999994</v>
      </c>
      <c r="K286">
        <v>67945.149999999994</v>
      </c>
    </row>
    <row r="287" spans="2:11" customFormat="1" x14ac:dyDescent="0.25">
      <c r="B287" t="s">
        <v>1335</v>
      </c>
      <c r="C287" t="s">
        <v>887</v>
      </c>
      <c r="D287" t="s">
        <v>898</v>
      </c>
      <c r="E287" t="s">
        <v>897</v>
      </c>
      <c r="F287">
        <v>3000</v>
      </c>
      <c r="G287">
        <v>0</v>
      </c>
      <c r="H287">
        <v>3000</v>
      </c>
      <c r="I287">
        <v>2509.29</v>
      </c>
      <c r="J287">
        <v>2509.29</v>
      </c>
      <c r="K287">
        <v>2509.29</v>
      </c>
    </row>
    <row r="288" spans="2:11" customFormat="1" x14ac:dyDescent="0.25">
      <c r="B288" t="s">
        <v>1327</v>
      </c>
      <c r="C288" t="s">
        <v>700</v>
      </c>
      <c r="D288" t="s">
        <v>898</v>
      </c>
      <c r="E288" t="s">
        <v>1620</v>
      </c>
      <c r="F288">
        <v>4500</v>
      </c>
      <c r="G288">
        <v>0</v>
      </c>
      <c r="H288">
        <v>4500</v>
      </c>
      <c r="I288">
        <v>1897.28</v>
      </c>
      <c r="J288">
        <v>1897.28</v>
      </c>
      <c r="K288">
        <v>1897.28</v>
      </c>
    </row>
    <row r="289" spans="2:11" customFormat="1" x14ac:dyDescent="0.25">
      <c r="B289" t="s">
        <v>1332</v>
      </c>
      <c r="C289" t="s">
        <v>467</v>
      </c>
      <c r="D289" t="s">
        <v>239</v>
      </c>
      <c r="E289" t="s">
        <v>1619</v>
      </c>
      <c r="F289">
        <v>2500</v>
      </c>
      <c r="G289">
        <v>0</v>
      </c>
      <c r="H289">
        <v>2500</v>
      </c>
      <c r="I289">
        <v>1424.78</v>
      </c>
      <c r="J289">
        <v>1424.78</v>
      </c>
      <c r="K289">
        <v>1424.78</v>
      </c>
    </row>
    <row r="290" spans="2:11" customFormat="1" x14ac:dyDescent="0.25">
      <c r="B290" t="s">
        <v>1319</v>
      </c>
      <c r="C290" t="s">
        <v>227</v>
      </c>
      <c r="D290" t="s">
        <v>239</v>
      </c>
      <c r="E290" t="s">
        <v>1618</v>
      </c>
      <c r="F290">
        <v>4500</v>
      </c>
      <c r="G290">
        <v>0</v>
      </c>
      <c r="H290">
        <v>4500</v>
      </c>
      <c r="I290">
        <v>2079.2199999999998</v>
      </c>
      <c r="J290">
        <v>2079.2199999999998</v>
      </c>
      <c r="K290">
        <v>2079.2199999999998</v>
      </c>
    </row>
    <row r="291" spans="2:11" customFormat="1" x14ac:dyDescent="0.25">
      <c r="B291" t="s">
        <v>1335</v>
      </c>
      <c r="C291" t="s">
        <v>844</v>
      </c>
      <c r="D291" t="s">
        <v>239</v>
      </c>
      <c r="E291" t="s">
        <v>1617</v>
      </c>
      <c r="F291">
        <v>10000</v>
      </c>
      <c r="G291">
        <v>0</v>
      </c>
      <c r="H291">
        <v>10000</v>
      </c>
      <c r="I291">
        <v>7979.13</v>
      </c>
      <c r="J291">
        <v>8679.1200000000008</v>
      </c>
      <c r="K291">
        <v>8679.1200000000008</v>
      </c>
    </row>
    <row r="292" spans="2:11" customFormat="1" x14ac:dyDescent="0.25">
      <c r="B292" t="s">
        <v>1327</v>
      </c>
      <c r="C292" t="s">
        <v>677</v>
      </c>
      <c r="D292" t="s">
        <v>239</v>
      </c>
      <c r="E292" t="s">
        <v>1616</v>
      </c>
      <c r="F292">
        <v>25000</v>
      </c>
      <c r="G292">
        <v>0</v>
      </c>
      <c r="H292">
        <v>25000</v>
      </c>
      <c r="I292">
        <v>150</v>
      </c>
      <c r="J292">
        <v>150</v>
      </c>
      <c r="K292">
        <v>150</v>
      </c>
    </row>
    <row r="293" spans="2:11" customFormat="1" x14ac:dyDescent="0.25">
      <c r="B293" t="s">
        <v>1335</v>
      </c>
      <c r="C293" t="s">
        <v>844</v>
      </c>
      <c r="D293" t="s">
        <v>366</v>
      </c>
      <c r="E293" t="s">
        <v>846</v>
      </c>
      <c r="F293">
        <v>1500</v>
      </c>
      <c r="G293">
        <v>0</v>
      </c>
      <c r="H293">
        <v>1500</v>
      </c>
      <c r="I293">
        <v>0</v>
      </c>
      <c r="J293">
        <v>0</v>
      </c>
      <c r="K293">
        <v>0</v>
      </c>
    </row>
    <row r="294" spans="2:11" customFormat="1" x14ac:dyDescent="0.25">
      <c r="B294" t="s">
        <v>1318</v>
      </c>
      <c r="C294" t="s">
        <v>954</v>
      </c>
      <c r="D294" t="s">
        <v>366</v>
      </c>
      <c r="E294" t="s">
        <v>958</v>
      </c>
      <c r="F294">
        <v>14500</v>
      </c>
      <c r="G294">
        <v>0</v>
      </c>
      <c r="H294">
        <v>14500</v>
      </c>
      <c r="I294">
        <v>6381.72</v>
      </c>
      <c r="J294">
        <v>6381.72</v>
      </c>
      <c r="K294">
        <v>6381.72</v>
      </c>
    </row>
    <row r="295" spans="2:11" customFormat="1" x14ac:dyDescent="0.25">
      <c r="B295" t="s">
        <v>1335</v>
      </c>
      <c r="C295" t="s">
        <v>920</v>
      </c>
      <c r="D295" t="s">
        <v>948</v>
      </c>
      <c r="E295" t="s">
        <v>1615</v>
      </c>
      <c r="F295">
        <v>4000</v>
      </c>
      <c r="G295">
        <v>0</v>
      </c>
      <c r="H295">
        <v>4000</v>
      </c>
      <c r="I295">
        <v>5323.72</v>
      </c>
      <c r="J295">
        <v>9333.2199999999993</v>
      </c>
      <c r="K295">
        <v>9333.2199999999993</v>
      </c>
    </row>
    <row r="296" spans="2:11" customFormat="1" x14ac:dyDescent="0.25">
      <c r="B296" t="s">
        <v>1335</v>
      </c>
      <c r="C296" t="s">
        <v>920</v>
      </c>
      <c r="D296" t="s">
        <v>1614</v>
      </c>
      <c r="E296" t="s">
        <v>1613</v>
      </c>
      <c r="F296">
        <v>6375</v>
      </c>
      <c r="G296">
        <v>0</v>
      </c>
      <c r="H296">
        <v>6375</v>
      </c>
      <c r="I296">
        <v>1016.4</v>
      </c>
      <c r="J296">
        <v>1016.4</v>
      </c>
      <c r="K296">
        <v>1016.4</v>
      </c>
    </row>
    <row r="297" spans="2:11" customFormat="1" x14ac:dyDescent="0.25">
      <c r="B297" t="s">
        <v>1319</v>
      </c>
      <c r="C297" t="s">
        <v>211</v>
      </c>
      <c r="D297" t="s">
        <v>1611</v>
      </c>
      <c r="E297" t="s">
        <v>1612</v>
      </c>
      <c r="F297">
        <v>20000</v>
      </c>
      <c r="G297">
        <v>0</v>
      </c>
      <c r="H297">
        <v>20000</v>
      </c>
      <c r="I297">
        <v>18449.63</v>
      </c>
      <c r="J297">
        <v>31489.67</v>
      </c>
      <c r="K297">
        <v>31489.67</v>
      </c>
    </row>
    <row r="298" spans="2:11" customFormat="1" x14ac:dyDescent="0.25">
      <c r="B298" t="s">
        <v>1335</v>
      </c>
      <c r="C298" t="s">
        <v>920</v>
      </c>
      <c r="D298" t="s">
        <v>1611</v>
      </c>
      <c r="E298" t="s">
        <v>1610</v>
      </c>
      <c r="F298">
        <v>1500</v>
      </c>
      <c r="G298">
        <v>0</v>
      </c>
      <c r="H298">
        <v>1500</v>
      </c>
      <c r="I298">
        <v>0</v>
      </c>
      <c r="J298">
        <v>0</v>
      </c>
      <c r="K298">
        <v>0</v>
      </c>
    </row>
    <row r="299" spans="2:11" customFormat="1" x14ac:dyDescent="0.25">
      <c r="B299" t="s">
        <v>1319</v>
      </c>
      <c r="C299" t="s">
        <v>1085</v>
      </c>
      <c r="D299" t="s">
        <v>1609</v>
      </c>
      <c r="E299" t="s">
        <v>1608</v>
      </c>
      <c r="F299">
        <v>49500</v>
      </c>
      <c r="G299">
        <v>0</v>
      </c>
      <c r="H299">
        <v>49500</v>
      </c>
      <c r="I299">
        <v>33181.1</v>
      </c>
      <c r="J299">
        <v>54750.32</v>
      </c>
      <c r="K299">
        <v>54750.32</v>
      </c>
    </row>
    <row r="300" spans="2:11" customFormat="1" x14ac:dyDescent="0.25">
      <c r="B300" t="s">
        <v>538</v>
      </c>
      <c r="C300" t="s">
        <v>997</v>
      </c>
      <c r="D300" t="s">
        <v>197</v>
      </c>
      <c r="E300" t="s">
        <v>998</v>
      </c>
      <c r="F300">
        <v>8500</v>
      </c>
      <c r="G300">
        <v>0</v>
      </c>
      <c r="H300">
        <v>8500</v>
      </c>
      <c r="I300">
        <v>0</v>
      </c>
      <c r="J300">
        <v>0</v>
      </c>
      <c r="K300">
        <v>0</v>
      </c>
    </row>
    <row r="301" spans="2:11" customFormat="1" x14ac:dyDescent="0.25">
      <c r="B301" t="s">
        <v>1332</v>
      </c>
      <c r="C301" t="s">
        <v>515</v>
      </c>
      <c r="D301" t="s">
        <v>197</v>
      </c>
      <c r="E301" t="s">
        <v>1607</v>
      </c>
      <c r="F301">
        <v>6000</v>
      </c>
      <c r="G301">
        <v>0</v>
      </c>
      <c r="H301">
        <v>6000</v>
      </c>
      <c r="I301">
        <v>1660.88</v>
      </c>
      <c r="J301">
        <v>1660.88</v>
      </c>
      <c r="K301">
        <v>1660.88</v>
      </c>
    </row>
    <row r="302" spans="2:11" customFormat="1" x14ac:dyDescent="0.25">
      <c r="B302" t="s">
        <v>1332</v>
      </c>
      <c r="C302" t="s">
        <v>503</v>
      </c>
      <c r="D302" t="s">
        <v>197</v>
      </c>
      <c r="E302" t="s">
        <v>1606</v>
      </c>
      <c r="F302">
        <v>1000</v>
      </c>
      <c r="G302">
        <v>0</v>
      </c>
      <c r="H302">
        <v>1000</v>
      </c>
      <c r="I302">
        <v>992.03</v>
      </c>
      <c r="J302">
        <v>992.03</v>
      </c>
      <c r="K302">
        <v>992.03</v>
      </c>
    </row>
    <row r="303" spans="2:11" customFormat="1" x14ac:dyDescent="0.25">
      <c r="B303" t="s">
        <v>1332</v>
      </c>
      <c r="C303" t="s">
        <v>457</v>
      </c>
      <c r="D303" t="s">
        <v>197</v>
      </c>
      <c r="E303" t="s">
        <v>1605</v>
      </c>
      <c r="F303">
        <v>600</v>
      </c>
      <c r="G303">
        <v>0</v>
      </c>
      <c r="H303">
        <v>600</v>
      </c>
      <c r="I303">
        <v>73.06</v>
      </c>
      <c r="J303">
        <v>73.06</v>
      </c>
      <c r="K303">
        <v>73.06</v>
      </c>
    </row>
    <row r="304" spans="2:11" customFormat="1" x14ac:dyDescent="0.25">
      <c r="B304" t="s">
        <v>1319</v>
      </c>
      <c r="C304" t="s">
        <v>1122</v>
      </c>
      <c r="D304" t="s">
        <v>197</v>
      </c>
      <c r="E304" t="s">
        <v>1123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</row>
    <row r="305" spans="2:11" customFormat="1" x14ac:dyDescent="0.25">
      <c r="B305" t="s">
        <v>1319</v>
      </c>
      <c r="C305" t="s">
        <v>1085</v>
      </c>
      <c r="D305" t="s">
        <v>197</v>
      </c>
      <c r="E305" t="s">
        <v>1107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</row>
    <row r="306" spans="2:11" customFormat="1" x14ac:dyDescent="0.25">
      <c r="B306" t="s">
        <v>1319</v>
      </c>
      <c r="C306" t="s">
        <v>227</v>
      </c>
      <c r="D306" t="s">
        <v>197</v>
      </c>
      <c r="E306" t="s">
        <v>229</v>
      </c>
      <c r="F306">
        <v>1000</v>
      </c>
      <c r="G306">
        <v>0</v>
      </c>
      <c r="H306">
        <v>1000</v>
      </c>
      <c r="I306">
        <v>1875.5</v>
      </c>
      <c r="J306">
        <v>1875.5</v>
      </c>
      <c r="K306">
        <v>1875.5</v>
      </c>
    </row>
    <row r="307" spans="2:11" customFormat="1" x14ac:dyDescent="0.25">
      <c r="B307" t="s">
        <v>1319</v>
      </c>
      <c r="C307" t="s">
        <v>167</v>
      </c>
      <c r="D307" t="s">
        <v>197</v>
      </c>
      <c r="E307" t="s">
        <v>196</v>
      </c>
      <c r="F307">
        <v>0</v>
      </c>
      <c r="G307">
        <v>0</v>
      </c>
      <c r="H307">
        <v>0</v>
      </c>
      <c r="I307">
        <v>927.75</v>
      </c>
      <c r="J307">
        <v>927.75</v>
      </c>
      <c r="K307">
        <v>927.75</v>
      </c>
    </row>
    <row r="308" spans="2:11" customFormat="1" x14ac:dyDescent="0.25">
      <c r="B308" t="s">
        <v>1335</v>
      </c>
      <c r="C308" t="s">
        <v>920</v>
      </c>
      <c r="D308" t="s">
        <v>197</v>
      </c>
      <c r="E308" t="s">
        <v>1604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</row>
    <row r="309" spans="2:11" customFormat="1" x14ac:dyDescent="0.25">
      <c r="B309" t="s">
        <v>1335</v>
      </c>
      <c r="C309" t="s">
        <v>1051</v>
      </c>
      <c r="D309" t="s">
        <v>197</v>
      </c>
      <c r="E309" t="s">
        <v>1603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</row>
    <row r="310" spans="2:11" customFormat="1" x14ac:dyDescent="0.25">
      <c r="B310" t="s">
        <v>1335</v>
      </c>
      <c r="C310" t="s">
        <v>259</v>
      </c>
      <c r="D310" t="s">
        <v>197</v>
      </c>
      <c r="E310" t="s">
        <v>1602</v>
      </c>
      <c r="F310">
        <v>0</v>
      </c>
      <c r="G310">
        <v>0</v>
      </c>
      <c r="H310">
        <v>0</v>
      </c>
      <c r="I310">
        <v>1016.4</v>
      </c>
      <c r="J310">
        <v>1016.4</v>
      </c>
      <c r="K310">
        <v>1016.4</v>
      </c>
    </row>
    <row r="311" spans="2:11" customFormat="1" x14ac:dyDescent="0.25">
      <c r="B311" t="s">
        <v>1327</v>
      </c>
      <c r="C311" t="s">
        <v>677</v>
      </c>
      <c r="D311" t="s">
        <v>197</v>
      </c>
      <c r="E311" t="s">
        <v>1601</v>
      </c>
      <c r="F311">
        <v>2000</v>
      </c>
      <c r="G311">
        <v>0</v>
      </c>
      <c r="H311">
        <v>2000</v>
      </c>
      <c r="I311">
        <v>0</v>
      </c>
      <c r="J311">
        <v>0</v>
      </c>
      <c r="K311">
        <v>0</v>
      </c>
    </row>
    <row r="312" spans="2:11" customFormat="1" x14ac:dyDescent="0.25">
      <c r="B312" t="s">
        <v>1318</v>
      </c>
      <c r="C312" t="s">
        <v>1153</v>
      </c>
      <c r="D312" t="s">
        <v>197</v>
      </c>
      <c r="E312" t="s">
        <v>1600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</row>
    <row r="313" spans="2:11" customFormat="1" x14ac:dyDescent="0.25">
      <c r="B313" t="s">
        <v>1318</v>
      </c>
      <c r="C313" t="s">
        <v>954</v>
      </c>
      <c r="D313" t="s">
        <v>197</v>
      </c>
      <c r="E313" t="s">
        <v>1599</v>
      </c>
      <c r="F313">
        <v>0</v>
      </c>
      <c r="G313">
        <v>0</v>
      </c>
      <c r="H313">
        <v>0</v>
      </c>
      <c r="I313">
        <v>13296.44</v>
      </c>
      <c r="J313">
        <v>13296.44</v>
      </c>
      <c r="K313">
        <v>13296.44</v>
      </c>
    </row>
    <row r="314" spans="2:11" customFormat="1" x14ac:dyDescent="0.25">
      <c r="B314" t="s">
        <v>1340</v>
      </c>
      <c r="C314" t="s">
        <v>430</v>
      </c>
      <c r="D314" t="s">
        <v>197</v>
      </c>
      <c r="E314" t="s">
        <v>436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</row>
    <row r="315" spans="2:11" customFormat="1" x14ac:dyDescent="0.25">
      <c r="B315" t="s">
        <v>1340</v>
      </c>
      <c r="C315" t="s">
        <v>1038</v>
      </c>
      <c r="D315" t="s">
        <v>197</v>
      </c>
      <c r="E315" t="s">
        <v>1598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</row>
    <row r="316" spans="2:11" customFormat="1" x14ac:dyDescent="0.25">
      <c r="B316" t="s">
        <v>1348</v>
      </c>
      <c r="C316" t="s">
        <v>859</v>
      </c>
      <c r="D316" t="s">
        <v>197</v>
      </c>
      <c r="E316" t="s">
        <v>862</v>
      </c>
      <c r="F316">
        <v>0</v>
      </c>
      <c r="G316">
        <v>0</v>
      </c>
      <c r="H316">
        <v>0</v>
      </c>
      <c r="I316">
        <v>1713.36</v>
      </c>
      <c r="J316">
        <v>1713.36</v>
      </c>
      <c r="K316">
        <v>1713.36</v>
      </c>
    </row>
    <row r="317" spans="2:11" customFormat="1" x14ac:dyDescent="0.25">
      <c r="B317" t="s">
        <v>1348</v>
      </c>
      <c r="C317" t="s">
        <v>820</v>
      </c>
      <c r="D317" t="s">
        <v>197</v>
      </c>
      <c r="E317" t="s">
        <v>1597</v>
      </c>
      <c r="F317">
        <v>0</v>
      </c>
      <c r="G317">
        <v>0</v>
      </c>
      <c r="H317">
        <v>0</v>
      </c>
      <c r="I317">
        <v>6366.78</v>
      </c>
      <c r="J317">
        <v>6366.78</v>
      </c>
      <c r="K317">
        <v>6366.78</v>
      </c>
    </row>
    <row r="318" spans="2:11" customFormat="1" x14ac:dyDescent="0.25">
      <c r="B318" t="s">
        <v>1327</v>
      </c>
      <c r="C318" t="s">
        <v>727</v>
      </c>
      <c r="D318" t="s">
        <v>732</v>
      </c>
      <c r="E318" t="s">
        <v>731</v>
      </c>
      <c r="F318">
        <v>295845.63</v>
      </c>
      <c r="G318">
        <v>0</v>
      </c>
      <c r="H318">
        <v>295845.63</v>
      </c>
      <c r="I318">
        <v>64406.99</v>
      </c>
      <c r="J318">
        <v>302230.59000000003</v>
      </c>
      <c r="K318">
        <v>302230.59000000003</v>
      </c>
    </row>
    <row r="319" spans="2:11" customFormat="1" x14ac:dyDescent="0.25">
      <c r="B319" t="s">
        <v>1327</v>
      </c>
      <c r="C319" t="s">
        <v>700</v>
      </c>
      <c r="D319" t="s">
        <v>363</v>
      </c>
      <c r="E319" t="s">
        <v>1596</v>
      </c>
      <c r="F319">
        <v>250000</v>
      </c>
      <c r="G319">
        <v>0</v>
      </c>
      <c r="H319">
        <v>250000</v>
      </c>
      <c r="I319">
        <v>212045</v>
      </c>
      <c r="J319">
        <v>212045</v>
      </c>
      <c r="K319">
        <v>212045</v>
      </c>
    </row>
    <row r="320" spans="2:11" customFormat="1" x14ac:dyDescent="0.25">
      <c r="B320" t="s">
        <v>1332</v>
      </c>
      <c r="C320" t="s">
        <v>515</v>
      </c>
      <c r="D320" t="s">
        <v>213</v>
      </c>
      <c r="E320" t="s">
        <v>1595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</row>
    <row r="321" spans="2:11" customFormat="1" x14ac:dyDescent="0.25">
      <c r="B321" t="s">
        <v>1332</v>
      </c>
      <c r="C321" t="s">
        <v>467</v>
      </c>
      <c r="D321" t="s">
        <v>213</v>
      </c>
      <c r="E321" t="s">
        <v>1594</v>
      </c>
      <c r="F321">
        <v>2000</v>
      </c>
      <c r="G321">
        <v>0</v>
      </c>
      <c r="H321">
        <v>2000</v>
      </c>
      <c r="I321">
        <v>1998.7</v>
      </c>
      <c r="J321">
        <v>1998.7</v>
      </c>
      <c r="K321">
        <v>1998.7</v>
      </c>
    </row>
    <row r="322" spans="2:11" customFormat="1" x14ac:dyDescent="0.25">
      <c r="B322" t="s">
        <v>1319</v>
      </c>
      <c r="C322" t="s">
        <v>211</v>
      </c>
      <c r="D322" t="s">
        <v>213</v>
      </c>
      <c r="E322" t="s">
        <v>1593</v>
      </c>
      <c r="F322">
        <v>5000</v>
      </c>
      <c r="G322">
        <v>0</v>
      </c>
      <c r="H322">
        <v>5000</v>
      </c>
      <c r="I322">
        <v>0</v>
      </c>
      <c r="J322">
        <v>0</v>
      </c>
      <c r="K322">
        <v>0</v>
      </c>
    </row>
    <row r="323" spans="2:11" customFormat="1" x14ac:dyDescent="0.25">
      <c r="B323" t="s">
        <v>538</v>
      </c>
      <c r="C323" t="s">
        <v>997</v>
      </c>
      <c r="D323" t="s">
        <v>177</v>
      </c>
      <c r="E323" t="s">
        <v>1592</v>
      </c>
      <c r="F323">
        <v>90000</v>
      </c>
      <c r="G323">
        <v>0</v>
      </c>
      <c r="H323">
        <v>90000</v>
      </c>
      <c r="I323">
        <v>711.03</v>
      </c>
      <c r="J323">
        <v>80202.62</v>
      </c>
      <c r="K323">
        <v>80202.62</v>
      </c>
    </row>
    <row r="324" spans="2:11" customFormat="1" x14ac:dyDescent="0.25">
      <c r="B324" t="s">
        <v>1319</v>
      </c>
      <c r="C324" t="s">
        <v>211</v>
      </c>
      <c r="D324" t="s">
        <v>177</v>
      </c>
      <c r="E324" t="s">
        <v>210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</row>
    <row r="325" spans="2:11" customFormat="1" x14ac:dyDescent="0.25">
      <c r="B325" t="s">
        <v>538</v>
      </c>
      <c r="C325" t="s">
        <v>997</v>
      </c>
      <c r="D325" t="s">
        <v>1591</v>
      </c>
      <c r="E325" t="s">
        <v>1590</v>
      </c>
      <c r="F325">
        <v>44000</v>
      </c>
      <c r="G325">
        <v>0</v>
      </c>
      <c r="H325">
        <v>44000</v>
      </c>
      <c r="I325">
        <v>0</v>
      </c>
      <c r="J325">
        <v>36173.14</v>
      </c>
      <c r="K325">
        <v>36173.14</v>
      </c>
    </row>
    <row r="326" spans="2:11" customFormat="1" x14ac:dyDescent="0.25">
      <c r="B326" t="s">
        <v>538</v>
      </c>
      <c r="C326" t="s">
        <v>997</v>
      </c>
      <c r="D326" t="s">
        <v>1589</v>
      </c>
      <c r="E326" t="s">
        <v>1588</v>
      </c>
      <c r="F326">
        <v>190000</v>
      </c>
      <c r="G326">
        <v>0</v>
      </c>
      <c r="H326">
        <v>190000</v>
      </c>
      <c r="I326">
        <v>4600.8500000000004</v>
      </c>
      <c r="J326">
        <v>142975.16</v>
      </c>
      <c r="K326">
        <v>142975.16</v>
      </c>
    </row>
    <row r="327" spans="2:11" customFormat="1" x14ac:dyDescent="0.25">
      <c r="B327" t="s">
        <v>1319</v>
      </c>
      <c r="C327" t="s">
        <v>1066</v>
      </c>
      <c r="D327" t="s">
        <v>251</v>
      </c>
      <c r="E327" t="s">
        <v>1587</v>
      </c>
      <c r="F327">
        <v>60000</v>
      </c>
      <c r="G327">
        <v>0</v>
      </c>
      <c r="H327">
        <v>60000</v>
      </c>
      <c r="I327">
        <v>14447.38</v>
      </c>
      <c r="J327">
        <v>14447.38</v>
      </c>
      <c r="K327">
        <v>14447.38</v>
      </c>
    </row>
    <row r="328" spans="2:11" customFormat="1" x14ac:dyDescent="0.25">
      <c r="B328" t="s">
        <v>1318</v>
      </c>
      <c r="C328" t="s">
        <v>1169</v>
      </c>
      <c r="D328" t="s">
        <v>251</v>
      </c>
      <c r="E328" t="s">
        <v>1586</v>
      </c>
      <c r="F328">
        <v>0</v>
      </c>
      <c r="G328">
        <v>0</v>
      </c>
      <c r="H328">
        <v>0</v>
      </c>
      <c r="I328">
        <v>243.45</v>
      </c>
      <c r="J328">
        <v>243.45</v>
      </c>
      <c r="K328">
        <v>243.45</v>
      </c>
    </row>
    <row r="329" spans="2:11" customFormat="1" x14ac:dyDescent="0.25">
      <c r="B329" t="s">
        <v>1318</v>
      </c>
      <c r="C329" t="s">
        <v>549</v>
      </c>
      <c r="D329" t="s">
        <v>251</v>
      </c>
      <c r="E329" t="s">
        <v>1585</v>
      </c>
      <c r="F329">
        <v>500</v>
      </c>
      <c r="G329">
        <v>0</v>
      </c>
      <c r="H329">
        <v>500</v>
      </c>
      <c r="I329">
        <v>0</v>
      </c>
      <c r="J329">
        <v>0</v>
      </c>
      <c r="K329">
        <v>0</v>
      </c>
    </row>
    <row r="330" spans="2:11" customFormat="1" x14ac:dyDescent="0.25">
      <c r="B330" t="s">
        <v>1318</v>
      </c>
      <c r="C330" t="s">
        <v>954</v>
      </c>
      <c r="D330" t="s">
        <v>251</v>
      </c>
      <c r="E330" t="s">
        <v>956</v>
      </c>
      <c r="F330">
        <v>0</v>
      </c>
      <c r="G330">
        <v>0</v>
      </c>
      <c r="H330">
        <v>0</v>
      </c>
      <c r="I330">
        <v>491.46</v>
      </c>
      <c r="J330">
        <v>491.46</v>
      </c>
      <c r="K330">
        <v>491.46</v>
      </c>
    </row>
    <row r="331" spans="2:11" customFormat="1" x14ac:dyDescent="0.25">
      <c r="B331" t="s">
        <v>538</v>
      </c>
      <c r="C331" t="s">
        <v>1004</v>
      </c>
      <c r="D331" t="s">
        <v>883</v>
      </c>
      <c r="E331" t="s">
        <v>1584</v>
      </c>
      <c r="F331">
        <v>6000</v>
      </c>
      <c r="G331">
        <v>0</v>
      </c>
      <c r="H331">
        <v>6000</v>
      </c>
      <c r="I331">
        <v>0</v>
      </c>
      <c r="J331">
        <v>0</v>
      </c>
      <c r="K331">
        <v>0</v>
      </c>
    </row>
    <row r="332" spans="2:11" customFormat="1" x14ac:dyDescent="0.25">
      <c r="B332" t="s">
        <v>1318</v>
      </c>
      <c r="C332" t="s">
        <v>549</v>
      </c>
      <c r="D332" t="s">
        <v>554</v>
      </c>
      <c r="E332" t="s">
        <v>1583</v>
      </c>
      <c r="F332">
        <v>200</v>
      </c>
      <c r="G332">
        <v>0</v>
      </c>
      <c r="H332">
        <v>200</v>
      </c>
      <c r="I332">
        <v>131.63</v>
      </c>
      <c r="J332">
        <v>131.63</v>
      </c>
      <c r="K332">
        <v>131.63</v>
      </c>
    </row>
    <row r="333" spans="2:11" customFormat="1" x14ac:dyDescent="0.25">
      <c r="B333" t="s">
        <v>1319</v>
      </c>
      <c r="C333" t="s">
        <v>1135</v>
      </c>
      <c r="D333" t="s">
        <v>1582</v>
      </c>
      <c r="E333" t="s">
        <v>1581</v>
      </c>
      <c r="F333">
        <v>1136454.1499999999</v>
      </c>
      <c r="G333">
        <v>-74605.509999999995</v>
      </c>
      <c r="H333">
        <v>1061848.6399999999</v>
      </c>
      <c r="I333">
        <v>652686.84</v>
      </c>
      <c r="J333">
        <v>652686.84</v>
      </c>
      <c r="K333">
        <v>652686.84</v>
      </c>
    </row>
    <row r="334" spans="2:11" customFormat="1" x14ac:dyDescent="0.25">
      <c r="B334" t="s">
        <v>1335</v>
      </c>
      <c r="C334" t="s">
        <v>884</v>
      </c>
      <c r="D334" t="s">
        <v>1580</v>
      </c>
      <c r="E334" t="s">
        <v>1579</v>
      </c>
      <c r="F334">
        <v>2750000</v>
      </c>
      <c r="G334">
        <v>0</v>
      </c>
      <c r="H334">
        <v>2750000</v>
      </c>
      <c r="I334">
        <v>2696331.97</v>
      </c>
      <c r="J334">
        <v>2696331.97</v>
      </c>
      <c r="K334">
        <v>2696331.97</v>
      </c>
    </row>
    <row r="335" spans="2:11" customFormat="1" x14ac:dyDescent="0.25">
      <c r="B335" t="s">
        <v>538</v>
      </c>
      <c r="C335" t="s">
        <v>786</v>
      </c>
      <c r="D335" t="s">
        <v>512</v>
      </c>
      <c r="E335" t="s">
        <v>1578</v>
      </c>
      <c r="F335">
        <v>70500</v>
      </c>
      <c r="G335">
        <v>0</v>
      </c>
      <c r="H335">
        <v>70500</v>
      </c>
      <c r="I335">
        <v>84404.77</v>
      </c>
      <c r="J335">
        <v>96891.839999999997</v>
      </c>
      <c r="K335">
        <v>96891.839999999997</v>
      </c>
    </row>
    <row r="336" spans="2:11" customFormat="1" x14ac:dyDescent="0.25">
      <c r="B336" t="s">
        <v>1353</v>
      </c>
      <c r="C336" t="s">
        <v>661</v>
      </c>
      <c r="D336" t="s">
        <v>292</v>
      </c>
      <c r="E336" t="s">
        <v>660</v>
      </c>
      <c r="F336">
        <v>160000</v>
      </c>
      <c r="G336">
        <v>0</v>
      </c>
      <c r="H336">
        <v>160000</v>
      </c>
      <c r="I336">
        <v>0</v>
      </c>
      <c r="J336">
        <v>38003.910000000003</v>
      </c>
      <c r="K336">
        <v>38003.910000000003</v>
      </c>
    </row>
    <row r="337" spans="2:11" customFormat="1" x14ac:dyDescent="0.25">
      <c r="B337" t="s">
        <v>1353</v>
      </c>
      <c r="C337" t="s">
        <v>653</v>
      </c>
      <c r="D337" t="s">
        <v>292</v>
      </c>
      <c r="E337" t="s">
        <v>656</v>
      </c>
      <c r="F337">
        <v>140000</v>
      </c>
      <c r="G337">
        <v>0</v>
      </c>
      <c r="H337">
        <v>140000</v>
      </c>
      <c r="I337">
        <v>30623.01</v>
      </c>
      <c r="J337">
        <v>82294.570000000007</v>
      </c>
      <c r="K337">
        <v>82294.570000000007</v>
      </c>
    </row>
    <row r="338" spans="2:11" customFormat="1" x14ac:dyDescent="0.25">
      <c r="B338" t="s">
        <v>1332</v>
      </c>
      <c r="C338" t="s">
        <v>457</v>
      </c>
      <c r="D338" t="s">
        <v>292</v>
      </c>
      <c r="E338" t="s">
        <v>1577</v>
      </c>
      <c r="F338">
        <v>0</v>
      </c>
      <c r="G338">
        <v>0</v>
      </c>
      <c r="H338">
        <v>0</v>
      </c>
      <c r="I338">
        <v>907.5</v>
      </c>
      <c r="J338">
        <v>907.5</v>
      </c>
      <c r="K338">
        <v>907.5</v>
      </c>
    </row>
    <row r="339" spans="2:11" customFormat="1" x14ac:dyDescent="0.25">
      <c r="B339" t="s">
        <v>538</v>
      </c>
      <c r="C339" t="s">
        <v>798</v>
      </c>
      <c r="D339" t="s">
        <v>359</v>
      </c>
      <c r="E339" t="s">
        <v>1576</v>
      </c>
      <c r="F339">
        <v>75000</v>
      </c>
      <c r="G339">
        <v>0</v>
      </c>
      <c r="H339">
        <v>75000</v>
      </c>
      <c r="I339">
        <v>49228.72</v>
      </c>
      <c r="J339">
        <v>49228.72</v>
      </c>
      <c r="K339">
        <v>49228.72</v>
      </c>
    </row>
    <row r="340" spans="2:11" customFormat="1" x14ac:dyDescent="0.25">
      <c r="B340" t="s">
        <v>538</v>
      </c>
      <c r="C340" t="s">
        <v>798</v>
      </c>
      <c r="D340" t="s">
        <v>552</v>
      </c>
      <c r="E340" t="s">
        <v>802</v>
      </c>
      <c r="F340">
        <v>25000</v>
      </c>
      <c r="G340">
        <v>0</v>
      </c>
      <c r="H340">
        <v>25000</v>
      </c>
      <c r="I340">
        <v>7260</v>
      </c>
      <c r="J340">
        <v>7260</v>
      </c>
      <c r="K340">
        <v>7260</v>
      </c>
    </row>
    <row r="341" spans="2:11" customFormat="1" x14ac:dyDescent="0.25">
      <c r="B341" t="s">
        <v>538</v>
      </c>
      <c r="C341" t="s">
        <v>668</v>
      </c>
      <c r="D341" t="s">
        <v>552</v>
      </c>
      <c r="E341" t="s">
        <v>1575</v>
      </c>
      <c r="F341">
        <v>25000</v>
      </c>
      <c r="G341">
        <v>0</v>
      </c>
      <c r="H341">
        <v>25000</v>
      </c>
      <c r="I341">
        <v>99279.9</v>
      </c>
      <c r="J341">
        <v>99279.9</v>
      </c>
      <c r="K341">
        <v>99279.9</v>
      </c>
    </row>
    <row r="342" spans="2:11" customFormat="1" x14ac:dyDescent="0.25">
      <c r="B342" t="s">
        <v>538</v>
      </c>
      <c r="C342" t="s">
        <v>576</v>
      </c>
      <c r="D342" t="s">
        <v>552</v>
      </c>
      <c r="E342" t="s">
        <v>1574</v>
      </c>
      <c r="F342">
        <v>15000</v>
      </c>
      <c r="G342">
        <v>0</v>
      </c>
      <c r="H342">
        <v>15000</v>
      </c>
      <c r="I342">
        <v>3228.44</v>
      </c>
      <c r="J342">
        <v>3228.44</v>
      </c>
      <c r="K342">
        <v>3228.44</v>
      </c>
    </row>
    <row r="343" spans="2:11" customFormat="1" x14ac:dyDescent="0.25">
      <c r="B343" t="s">
        <v>1335</v>
      </c>
      <c r="C343" t="s">
        <v>920</v>
      </c>
      <c r="D343" t="s">
        <v>552</v>
      </c>
      <c r="E343" t="s">
        <v>1573</v>
      </c>
      <c r="F343">
        <v>7500</v>
      </c>
      <c r="G343">
        <v>0</v>
      </c>
      <c r="H343">
        <v>7500</v>
      </c>
      <c r="I343">
        <v>0</v>
      </c>
      <c r="J343">
        <v>0</v>
      </c>
      <c r="K343">
        <v>0</v>
      </c>
    </row>
    <row r="344" spans="2:11" customFormat="1" x14ac:dyDescent="0.25">
      <c r="B344" t="s">
        <v>1327</v>
      </c>
      <c r="C344" t="s">
        <v>754</v>
      </c>
      <c r="D344" t="s">
        <v>552</v>
      </c>
      <c r="E344" t="s">
        <v>1572</v>
      </c>
      <c r="F344">
        <v>23000</v>
      </c>
      <c r="G344">
        <v>0</v>
      </c>
      <c r="H344">
        <v>23000</v>
      </c>
      <c r="I344">
        <v>3646.6</v>
      </c>
      <c r="J344">
        <v>17440.599999999999</v>
      </c>
      <c r="K344">
        <v>17440.599999999999</v>
      </c>
    </row>
    <row r="345" spans="2:11" customFormat="1" x14ac:dyDescent="0.25">
      <c r="B345" t="s">
        <v>1318</v>
      </c>
      <c r="C345" t="s">
        <v>549</v>
      </c>
      <c r="D345" t="s">
        <v>552</v>
      </c>
      <c r="E345" t="s">
        <v>551</v>
      </c>
      <c r="F345">
        <v>16000</v>
      </c>
      <c r="G345">
        <v>0</v>
      </c>
      <c r="H345">
        <v>16000</v>
      </c>
      <c r="I345">
        <v>7663.68</v>
      </c>
      <c r="J345">
        <v>7663.68</v>
      </c>
      <c r="K345">
        <v>7663.68</v>
      </c>
    </row>
    <row r="346" spans="2:11" customFormat="1" x14ac:dyDescent="0.25">
      <c r="B346" t="s">
        <v>1318</v>
      </c>
      <c r="C346" t="s">
        <v>549</v>
      </c>
      <c r="D346" t="s">
        <v>1571</v>
      </c>
      <c r="E346" t="s">
        <v>1570</v>
      </c>
      <c r="F346">
        <v>210000</v>
      </c>
      <c r="G346">
        <v>0</v>
      </c>
      <c r="H346">
        <v>210000</v>
      </c>
      <c r="I346">
        <v>187574.82</v>
      </c>
      <c r="J346">
        <v>187574.82</v>
      </c>
      <c r="K346">
        <v>187574.82</v>
      </c>
    </row>
    <row r="347" spans="2:11" customFormat="1" x14ac:dyDescent="0.25">
      <c r="B347" t="s">
        <v>1332</v>
      </c>
      <c r="C347" t="s">
        <v>448</v>
      </c>
      <c r="D347" t="s">
        <v>454</v>
      </c>
      <c r="E347" t="s">
        <v>1569</v>
      </c>
      <c r="F347">
        <v>15000</v>
      </c>
      <c r="G347">
        <v>0</v>
      </c>
      <c r="H347">
        <v>15000</v>
      </c>
      <c r="I347">
        <v>1947</v>
      </c>
      <c r="J347">
        <v>1947</v>
      </c>
      <c r="K347">
        <v>1947</v>
      </c>
    </row>
    <row r="348" spans="2:11" customFormat="1" x14ac:dyDescent="0.25">
      <c r="B348" t="s">
        <v>1335</v>
      </c>
      <c r="C348" t="s">
        <v>887</v>
      </c>
      <c r="D348" t="s">
        <v>454</v>
      </c>
      <c r="E348" t="s">
        <v>1568</v>
      </c>
      <c r="F348">
        <v>0</v>
      </c>
      <c r="G348">
        <v>0</v>
      </c>
      <c r="H348">
        <v>0</v>
      </c>
      <c r="I348">
        <v>375.98</v>
      </c>
      <c r="J348">
        <v>375.98</v>
      </c>
      <c r="K348">
        <v>375.98</v>
      </c>
    </row>
    <row r="349" spans="2:11" customFormat="1" x14ac:dyDescent="0.25">
      <c r="B349" t="s">
        <v>1348</v>
      </c>
      <c r="C349" t="s">
        <v>820</v>
      </c>
      <c r="D349" t="s">
        <v>454</v>
      </c>
      <c r="E349" t="s">
        <v>1567</v>
      </c>
      <c r="F349">
        <v>0</v>
      </c>
      <c r="G349">
        <v>0</v>
      </c>
      <c r="H349">
        <v>0</v>
      </c>
      <c r="I349">
        <v>3752.87</v>
      </c>
      <c r="J349">
        <v>3752.87</v>
      </c>
      <c r="K349">
        <v>3752.87</v>
      </c>
    </row>
    <row r="350" spans="2:11" customFormat="1" x14ac:dyDescent="0.25">
      <c r="B350" t="s">
        <v>1348</v>
      </c>
      <c r="C350" t="s">
        <v>1015</v>
      </c>
      <c r="D350" t="s">
        <v>454</v>
      </c>
      <c r="E350" t="s">
        <v>1566</v>
      </c>
      <c r="F350">
        <v>0</v>
      </c>
      <c r="G350">
        <v>0</v>
      </c>
      <c r="H350">
        <v>0</v>
      </c>
      <c r="I350">
        <v>2698.3</v>
      </c>
      <c r="J350">
        <v>2698.3</v>
      </c>
      <c r="K350">
        <v>2698.3</v>
      </c>
    </row>
    <row r="351" spans="2:11" customFormat="1" x14ac:dyDescent="0.25">
      <c r="B351" t="s">
        <v>1335</v>
      </c>
      <c r="C351" t="s">
        <v>243</v>
      </c>
      <c r="D351" t="s">
        <v>1565</v>
      </c>
      <c r="E351" t="s">
        <v>1564</v>
      </c>
      <c r="F351">
        <v>1174801.54</v>
      </c>
      <c r="G351">
        <v>-67000</v>
      </c>
      <c r="H351">
        <v>1107801.54</v>
      </c>
      <c r="I351">
        <v>375365.32</v>
      </c>
      <c r="J351">
        <v>1034802.09</v>
      </c>
      <c r="K351">
        <v>1034802.09</v>
      </c>
    </row>
    <row r="352" spans="2:11" customFormat="1" x14ac:dyDescent="0.25">
      <c r="B352" t="s">
        <v>1353</v>
      </c>
      <c r="C352" t="s">
        <v>319</v>
      </c>
      <c r="D352" t="s">
        <v>224</v>
      </c>
      <c r="E352" t="s">
        <v>1563</v>
      </c>
      <c r="F352">
        <v>55000</v>
      </c>
      <c r="G352">
        <v>0</v>
      </c>
      <c r="H352">
        <v>55000</v>
      </c>
      <c r="I352">
        <v>39992.870000000003</v>
      </c>
      <c r="J352">
        <v>46262.31</v>
      </c>
      <c r="K352">
        <v>46262.31</v>
      </c>
    </row>
    <row r="353" spans="2:11" customFormat="1" x14ac:dyDescent="0.25">
      <c r="B353" t="s">
        <v>1332</v>
      </c>
      <c r="C353" t="s">
        <v>515</v>
      </c>
      <c r="D353" t="s">
        <v>224</v>
      </c>
      <c r="E353" t="s">
        <v>1562</v>
      </c>
      <c r="F353">
        <v>38500</v>
      </c>
      <c r="G353">
        <v>0</v>
      </c>
      <c r="H353">
        <v>38500</v>
      </c>
      <c r="I353">
        <v>1100.76</v>
      </c>
      <c r="J353">
        <v>11312.08</v>
      </c>
      <c r="K353">
        <v>11312.08</v>
      </c>
    </row>
    <row r="354" spans="2:11" customFormat="1" x14ac:dyDescent="0.25">
      <c r="B354" t="s">
        <v>1332</v>
      </c>
      <c r="C354" t="s">
        <v>503</v>
      </c>
      <c r="D354" t="s">
        <v>224</v>
      </c>
      <c r="E354" t="s">
        <v>1561</v>
      </c>
      <c r="F354">
        <v>8000</v>
      </c>
      <c r="G354">
        <v>0</v>
      </c>
      <c r="H354">
        <v>8000</v>
      </c>
      <c r="I354">
        <v>1288.2</v>
      </c>
      <c r="J354">
        <v>6267.06</v>
      </c>
      <c r="K354">
        <v>6267.06</v>
      </c>
    </row>
    <row r="355" spans="2:11" customFormat="1" x14ac:dyDescent="0.25">
      <c r="B355" t="s">
        <v>1332</v>
      </c>
      <c r="C355" t="s">
        <v>457</v>
      </c>
      <c r="D355" t="s">
        <v>224</v>
      </c>
      <c r="E355" t="s">
        <v>1560</v>
      </c>
      <c r="F355">
        <v>9200</v>
      </c>
      <c r="G355">
        <v>-6000</v>
      </c>
      <c r="H355">
        <v>3200</v>
      </c>
      <c r="I355">
        <v>3187.74</v>
      </c>
      <c r="J355">
        <v>3187.74</v>
      </c>
      <c r="K355">
        <v>3187.74</v>
      </c>
    </row>
    <row r="356" spans="2:11" customFormat="1" x14ac:dyDescent="0.25">
      <c r="B356" t="s">
        <v>1332</v>
      </c>
      <c r="C356" t="s">
        <v>448</v>
      </c>
      <c r="D356" t="s">
        <v>224</v>
      </c>
      <c r="E356" t="s">
        <v>1559</v>
      </c>
      <c r="F356">
        <v>5200</v>
      </c>
      <c r="G356">
        <v>0</v>
      </c>
      <c r="H356">
        <v>5200</v>
      </c>
      <c r="I356">
        <v>13919.4</v>
      </c>
      <c r="J356">
        <v>15341.15</v>
      </c>
      <c r="K356">
        <v>15341.15</v>
      </c>
    </row>
    <row r="357" spans="2:11" customFormat="1" x14ac:dyDescent="0.25">
      <c r="B357" t="s">
        <v>1319</v>
      </c>
      <c r="C357" t="s">
        <v>1066</v>
      </c>
      <c r="D357" t="s">
        <v>224</v>
      </c>
      <c r="E357" t="s">
        <v>1558</v>
      </c>
      <c r="F357">
        <v>10000</v>
      </c>
      <c r="G357">
        <v>0</v>
      </c>
      <c r="H357">
        <v>10000</v>
      </c>
      <c r="I357">
        <v>22572.54</v>
      </c>
      <c r="J357">
        <v>22572.54</v>
      </c>
      <c r="K357">
        <v>22572.54</v>
      </c>
    </row>
    <row r="358" spans="2:11" customFormat="1" x14ac:dyDescent="0.25">
      <c r="B358" t="s">
        <v>1319</v>
      </c>
      <c r="C358" t="s">
        <v>221</v>
      </c>
      <c r="D358" t="s">
        <v>224</v>
      </c>
      <c r="E358" t="s">
        <v>1557</v>
      </c>
      <c r="F358">
        <v>0</v>
      </c>
      <c r="G358">
        <v>0</v>
      </c>
      <c r="H358">
        <v>0</v>
      </c>
      <c r="I358">
        <v>1549.47</v>
      </c>
      <c r="J358">
        <v>1549.47</v>
      </c>
      <c r="K358">
        <v>1549.47</v>
      </c>
    </row>
    <row r="359" spans="2:11" customFormat="1" x14ac:dyDescent="0.25">
      <c r="B359" t="s">
        <v>1319</v>
      </c>
      <c r="C359" t="s">
        <v>1024</v>
      </c>
      <c r="D359" t="s">
        <v>224</v>
      </c>
      <c r="E359" t="s">
        <v>1556</v>
      </c>
      <c r="F359">
        <v>11000</v>
      </c>
      <c r="G359">
        <v>0</v>
      </c>
      <c r="H359">
        <v>11000</v>
      </c>
      <c r="I359">
        <v>0</v>
      </c>
      <c r="J359">
        <v>0</v>
      </c>
      <c r="K359">
        <v>0</v>
      </c>
    </row>
    <row r="360" spans="2:11" customFormat="1" x14ac:dyDescent="0.25">
      <c r="B360" t="s">
        <v>1335</v>
      </c>
      <c r="C360" t="s">
        <v>259</v>
      </c>
      <c r="D360" t="s">
        <v>224</v>
      </c>
      <c r="E360" t="s">
        <v>1555</v>
      </c>
      <c r="F360">
        <v>128981.8</v>
      </c>
      <c r="G360">
        <v>0</v>
      </c>
      <c r="H360">
        <v>128981.8</v>
      </c>
      <c r="I360">
        <v>37224</v>
      </c>
      <c r="J360">
        <v>110966.22</v>
      </c>
      <c r="K360">
        <v>110966.22</v>
      </c>
    </row>
    <row r="361" spans="2:11" customFormat="1" x14ac:dyDescent="0.25">
      <c r="B361" t="s">
        <v>1335</v>
      </c>
      <c r="C361" t="s">
        <v>243</v>
      </c>
      <c r="D361" t="s">
        <v>224</v>
      </c>
      <c r="E361" t="s">
        <v>249</v>
      </c>
      <c r="F361">
        <v>0</v>
      </c>
      <c r="G361">
        <v>0</v>
      </c>
      <c r="H361">
        <v>0</v>
      </c>
      <c r="I361">
        <v>3953.4</v>
      </c>
      <c r="J361">
        <v>3953.4</v>
      </c>
      <c r="K361">
        <v>3953.4</v>
      </c>
    </row>
    <row r="362" spans="2:11" customFormat="1" x14ac:dyDescent="0.25">
      <c r="B362" t="s">
        <v>1340</v>
      </c>
      <c r="C362" t="s">
        <v>430</v>
      </c>
      <c r="D362" t="s">
        <v>224</v>
      </c>
      <c r="E362" t="s">
        <v>1554</v>
      </c>
      <c r="F362">
        <v>104500</v>
      </c>
      <c r="G362">
        <v>-1000</v>
      </c>
      <c r="H362">
        <v>103500</v>
      </c>
      <c r="I362">
        <v>27435.55</v>
      </c>
      <c r="J362">
        <v>62619.95</v>
      </c>
      <c r="K362">
        <v>62619.95</v>
      </c>
    </row>
    <row r="363" spans="2:11" customFormat="1" x14ac:dyDescent="0.25">
      <c r="B363" t="s">
        <v>1340</v>
      </c>
      <c r="C363" t="s">
        <v>1038</v>
      </c>
      <c r="D363" t="s">
        <v>224</v>
      </c>
      <c r="E363" t="s">
        <v>1553</v>
      </c>
      <c r="F363">
        <v>6000</v>
      </c>
      <c r="G363">
        <v>0</v>
      </c>
      <c r="H363">
        <v>6000</v>
      </c>
      <c r="I363">
        <v>0</v>
      </c>
      <c r="J363">
        <v>0</v>
      </c>
      <c r="K363">
        <v>0</v>
      </c>
    </row>
    <row r="364" spans="2:11" customFormat="1" x14ac:dyDescent="0.25">
      <c r="B364" t="s">
        <v>1340</v>
      </c>
      <c r="C364" t="s">
        <v>1361</v>
      </c>
      <c r="D364" t="s">
        <v>224</v>
      </c>
      <c r="E364" t="s">
        <v>1552</v>
      </c>
      <c r="F364">
        <v>33400</v>
      </c>
      <c r="G364">
        <v>-459.68</v>
      </c>
      <c r="H364">
        <v>32940.32</v>
      </c>
      <c r="I364">
        <v>18586.3</v>
      </c>
      <c r="J364">
        <v>21966.16</v>
      </c>
      <c r="K364">
        <v>21966.16</v>
      </c>
    </row>
    <row r="365" spans="2:11" customFormat="1" x14ac:dyDescent="0.25">
      <c r="B365" t="s">
        <v>1348</v>
      </c>
      <c r="C365" t="s">
        <v>820</v>
      </c>
      <c r="D365" t="s">
        <v>224</v>
      </c>
      <c r="E365" t="s">
        <v>1551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</row>
    <row r="366" spans="2:11" customFormat="1" x14ac:dyDescent="0.25">
      <c r="B366" t="s">
        <v>1332</v>
      </c>
      <c r="C366" t="s">
        <v>515</v>
      </c>
      <c r="D366" t="s">
        <v>1550</v>
      </c>
      <c r="E366" t="s">
        <v>1549</v>
      </c>
      <c r="F366">
        <v>30000</v>
      </c>
      <c r="G366">
        <v>-1000</v>
      </c>
      <c r="H366">
        <v>29000</v>
      </c>
      <c r="I366">
        <v>5859.5</v>
      </c>
      <c r="J366">
        <v>8583.4699999999993</v>
      </c>
      <c r="K366">
        <v>8583.4699999999993</v>
      </c>
    </row>
    <row r="367" spans="2:11" customFormat="1" x14ac:dyDescent="0.25">
      <c r="B367" t="s">
        <v>1353</v>
      </c>
      <c r="C367" t="s">
        <v>653</v>
      </c>
      <c r="D367" t="s">
        <v>655</v>
      </c>
      <c r="E367" t="s">
        <v>654</v>
      </c>
      <c r="F367">
        <v>60000</v>
      </c>
      <c r="G367">
        <v>0</v>
      </c>
      <c r="H367">
        <v>60000</v>
      </c>
      <c r="I367">
        <v>30315.48</v>
      </c>
      <c r="J367">
        <v>60527.48</v>
      </c>
      <c r="K367">
        <v>60527.48</v>
      </c>
    </row>
    <row r="368" spans="2:11" customFormat="1" x14ac:dyDescent="0.25">
      <c r="B368" t="s">
        <v>1340</v>
      </c>
      <c r="C368" t="s">
        <v>430</v>
      </c>
      <c r="D368" t="s">
        <v>434</v>
      </c>
      <c r="E368" t="s">
        <v>433</v>
      </c>
      <c r="F368">
        <v>4000</v>
      </c>
      <c r="G368">
        <v>0</v>
      </c>
      <c r="H368">
        <v>4000</v>
      </c>
      <c r="I368">
        <v>2167.84</v>
      </c>
      <c r="J368">
        <v>2167.84</v>
      </c>
      <c r="K368">
        <v>2167.84</v>
      </c>
    </row>
    <row r="369" spans="2:11" customFormat="1" x14ac:dyDescent="0.25">
      <c r="B369" t="s">
        <v>1353</v>
      </c>
      <c r="C369" t="s">
        <v>319</v>
      </c>
      <c r="D369" t="s">
        <v>327</v>
      </c>
      <c r="E369" t="s">
        <v>326</v>
      </c>
      <c r="F369">
        <v>86000</v>
      </c>
      <c r="G369">
        <v>0</v>
      </c>
      <c r="H369">
        <v>86000</v>
      </c>
      <c r="I369">
        <v>0</v>
      </c>
      <c r="J369">
        <v>81097.820000000007</v>
      </c>
      <c r="K369">
        <v>81097.820000000007</v>
      </c>
    </row>
    <row r="370" spans="2:11" customFormat="1" x14ac:dyDescent="0.25">
      <c r="B370" t="s">
        <v>1332</v>
      </c>
      <c r="C370" t="s">
        <v>457</v>
      </c>
      <c r="D370" t="s">
        <v>327</v>
      </c>
      <c r="E370" t="s">
        <v>1548</v>
      </c>
      <c r="F370">
        <v>500</v>
      </c>
      <c r="G370">
        <v>0</v>
      </c>
      <c r="H370">
        <v>500</v>
      </c>
      <c r="I370">
        <v>498.17</v>
      </c>
      <c r="J370">
        <v>498.17</v>
      </c>
      <c r="K370">
        <v>498.17</v>
      </c>
    </row>
    <row r="371" spans="2:11" customFormat="1" x14ac:dyDescent="0.25">
      <c r="B371" t="s">
        <v>1335</v>
      </c>
      <c r="C371" t="s">
        <v>887</v>
      </c>
      <c r="D371" t="s">
        <v>327</v>
      </c>
      <c r="E371" t="s">
        <v>1547</v>
      </c>
      <c r="F371">
        <v>3460</v>
      </c>
      <c r="G371">
        <v>0</v>
      </c>
      <c r="H371">
        <v>3460</v>
      </c>
      <c r="I371">
        <v>1144</v>
      </c>
      <c r="J371">
        <v>1144</v>
      </c>
      <c r="K371">
        <v>1144</v>
      </c>
    </row>
    <row r="372" spans="2:11" customFormat="1" x14ac:dyDescent="0.25">
      <c r="B372" t="s">
        <v>1340</v>
      </c>
      <c r="C372" t="s">
        <v>1038</v>
      </c>
      <c r="D372" t="s">
        <v>327</v>
      </c>
      <c r="E372" t="s">
        <v>1546</v>
      </c>
      <c r="F372">
        <v>1000</v>
      </c>
      <c r="G372">
        <v>0</v>
      </c>
      <c r="H372">
        <v>1000</v>
      </c>
      <c r="I372">
        <v>0</v>
      </c>
      <c r="J372">
        <v>0</v>
      </c>
      <c r="K372">
        <v>0</v>
      </c>
    </row>
    <row r="373" spans="2:11" customFormat="1" x14ac:dyDescent="0.25">
      <c r="B373" t="s">
        <v>1340</v>
      </c>
      <c r="C373" t="s">
        <v>401</v>
      </c>
      <c r="D373" t="s">
        <v>327</v>
      </c>
      <c r="E373" t="s">
        <v>1545</v>
      </c>
      <c r="F373">
        <v>2500</v>
      </c>
      <c r="G373">
        <v>0</v>
      </c>
      <c r="H373">
        <v>2500</v>
      </c>
      <c r="I373">
        <v>0</v>
      </c>
      <c r="J373">
        <v>0</v>
      </c>
      <c r="K373">
        <v>0</v>
      </c>
    </row>
    <row r="374" spans="2:11" customFormat="1" x14ac:dyDescent="0.25">
      <c r="B374" t="s">
        <v>1348</v>
      </c>
      <c r="C374" t="s">
        <v>859</v>
      </c>
      <c r="D374" t="s">
        <v>327</v>
      </c>
      <c r="E374" t="s">
        <v>1544</v>
      </c>
      <c r="F374">
        <v>1150</v>
      </c>
      <c r="G374">
        <v>0</v>
      </c>
      <c r="H374">
        <v>1150</v>
      </c>
      <c r="I374">
        <v>3944.6</v>
      </c>
      <c r="J374">
        <v>3944.6</v>
      </c>
      <c r="K374">
        <v>3944.6</v>
      </c>
    </row>
    <row r="375" spans="2:11" customFormat="1" x14ac:dyDescent="0.25">
      <c r="B375" t="s">
        <v>538</v>
      </c>
      <c r="C375" t="s">
        <v>798</v>
      </c>
      <c r="D375" t="s">
        <v>1543</v>
      </c>
      <c r="E375" t="s">
        <v>1542</v>
      </c>
      <c r="F375">
        <v>16000</v>
      </c>
      <c r="G375">
        <v>0</v>
      </c>
      <c r="H375">
        <v>16000</v>
      </c>
      <c r="I375">
        <v>16187.16</v>
      </c>
      <c r="J375">
        <v>16187.16</v>
      </c>
      <c r="K375">
        <v>16187.16</v>
      </c>
    </row>
    <row r="376" spans="2:11" customFormat="1" x14ac:dyDescent="0.25">
      <c r="B376" t="s">
        <v>1348</v>
      </c>
      <c r="C376" t="s">
        <v>859</v>
      </c>
      <c r="D376" t="s">
        <v>1540</v>
      </c>
      <c r="E376" t="s">
        <v>1541</v>
      </c>
      <c r="F376">
        <v>1500</v>
      </c>
      <c r="G376">
        <v>0</v>
      </c>
      <c r="H376">
        <v>1500</v>
      </c>
      <c r="I376">
        <v>0</v>
      </c>
      <c r="J376">
        <v>0</v>
      </c>
      <c r="K376">
        <v>0</v>
      </c>
    </row>
    <row r="377" spans="2:11" customFormat="1" x14ac:dyDescent="0.25">
      <c r="B377" t="s">
        <v>1348</v>
      </c>
      <c r="C377" t="s">
        <v>820</v>
      </c>
      <c r="D377" t="s">
        <v>1540</v>
      </c>
      <c r="E377" t="s">
        <v>1539</v>
      </c>
      <c r="F377">
        <v>93600</v>
      </c>
      <c r="G377">
        <v>0</v>
      </c>
      <c r="H377">
        <v>93600</v>
      </c>
      <c r="I377">
        <v>0</v>
      </c>
      <c r="J377">
        <v>85827.74</v>
      </c>
      <c r="K377">
        <v>85827.74</v>
      </c>
    </row>
    <row r="378" spans="2:11" customFormat="1" x14ac:dyDescent="0.25">
      <c r="B378" t="s">
        <v>538</v>
      </c>
      <c r="C378" t="s">
        <v>576</v>
      </c>
      <c r="D378" t="s">
        <v>1536</v>
      </c>
      <c r="E378" t="s">
        <v>1538</v>
      </c>
      <c r="F378">
        <v>5000</v>
      </c>
      <c r="G378">
        <v>0</v>
      </c>
      <c r="H378">
        <v>5000</v>
      </c>
      <c r="I378">
        <v>0</v>
      </c>
      <c r="J378">
        <v>0</v>
      </c>
      <c r="K378">
        <v>0</v>
      </c>
    </row>
    <row r="379" spans="2:11" customFormat="1" x14ac:dyDescent="0.25">
      <c r="B379" t="s">
        <v>1335</v>
      </c>
      <c r="C379" t="s">
        <v>887</v>
      </c>
      <c r="D379" t="s">
        <v>1536</v>
      </c>
      <c r="E379" t="s">
        <v>1537</v>
      </c>
      <c r="F379">
        <v>1000</v>
      </c>
      <c r="G379">
        <v>0</v>
      </c>
      <c r="H379">
        <v>1000</v>
      </c>
      <c r="I379">
        <v>0</v>
      </c>
      <c r="J379">
        <v>0</v>
      </c>
      <c r="K379">
        <v>0</v>
      </c>
    </row>
    <row r="380" spans="2:11" customFormat="1" x14ac:dyDescent="0.25">
      <c r="B380" t="s">
        <v>1318</v>
      </c>
      <c r="C380" t="s">
        <v>549</v>
      </c>
      <c r="D380" t="s">
        <v>1536</v>
      </c>
      <c r="E380" t="s">
        <v>1535</v>
      </c>
      <c r="F380">
        <v>15000</v>
      </c>
      <c r="G380">
        <v>0</v>
      </c>
      <c r="H380">
        <v>15000</v>
      </c>
      <c r="I380">
        <v>0</v>
      </c>
      <c r="J380">
        <v>0</v>
      </c>
      <c r="K380">
        <v>0</v>
      </c>
    </row>
    <row r="381" spans="2:11" customFormat="1" x14ac:dyDescent="0.25">
      <c r="B381" t="s">
        <v>1319</v>
      </c>
      <c r="C381" t="s">
        <v>221</v>
      </c>
      <c r="D381" t="s">
        <v>220</v>
      </c>
      <c r="E381" t="s">
        <v>219</v>
      </c>
      <c r="F381">
        <v>30000</v>
      </c>
      <c r="G381">
        <v>0</v>
      </c>
      <c r="H381">
        <v>30000</v>
      </c>
      <c r="I381">
        <v>13679.3</v>
      </c>
      <c r="J381">
        <v>21183.9</v>
      </c>
      <c r="K381">
        <v>21183.9</v>
      </c>
    </row>
    <row r="382" spans="2:11" customFormat="1" x14ac:dyDescent="0.25">
      <c r="B382" t="s">
        <v>1319</v>
      </c>
      <c r="C382" t="s">
        <v>1085</v>
      </c>
      <c r="D382" t="s">
        <v>1532</v>
      </c>
      <c r="E382" t="s">
        <v>1534</v>
      </c>
      <c r="F382">
        <v>300</v>
      </c>
      <c r="G382">
        <v>0</v>
      </c>
      <c r="H382">
        <v>300</v>
      </c>
      <c r="I382">
        <v>700</v>
      </c>
      <c r="J382">
        <v>700</v>
      </c>
      <c r="K382">
        <v>700</v>
      </c>
    </row>
    <row r="383" spans="2:11" customFormat="1" x14ac:dyDescent="0.25">
      <c r="B383" t="s">
        <v>1335</v>
      </c>
      <c r="C383" t="s">
        <v>1051</v>
      </c>
      <c r="D383" t="s">
        <v>1532</v>
      </c>
      <c r="E383" t="s">
        <v>1533</v>
      </c>
      <c r="F383">
        <v>0</v>
      </c>
      <c r="G383">
        <v>0</v>
      </c>
      <c r="H383">
        <v>0</v>
      </c>
      <c r="I383">
        <v>2000</v>
      </c>
      <c r="J383">
        <v>2000</v>
      </c>
      <c r="K383">
        <v>2000</v>
      </c>
    </row>
    <row r="384" spans="2:11" customFormat="1" x14ac:dyDescent="0.25">
      <c r="B384" t="s">
        <v>1327</v>
      </c>
      <c r="C384" t="s">
        <v>727</v>
      </c>
      <c r="D384" t="s">
        <v>1532</v>
      </c>
      <c r="E384" t="s">
        <v>1531</v>
      </c>
      <c r="F384">
        <v>2000</v>
      </c>
      <c r="G384">
        <v>0</v>
      </c>
      <c r="H384">
        <v>2000</v>
      </c>
      <c r="I384">
        <v>2000</v>
      </c>
      <c r="J384">
        <v>2000</v>
      </c>
      <c r="K384">
        <v>2000</v>
      </c>
    </row>
    <row r="385" spans="2:11" customFormat="1" x14ac:dyDescent="0.25">
      <c r="B385" t="s">
        <v>1332</v>
      </c>
      <c r="C385" t="s">
        <v>515</v>
      </c>
      <c r="D385" t="s">
        <v>195</v>
      </c>
      <c r="E385" t="s">
        <v>1530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</row>
    <row r="386" spans="2:11" customFormat="1" x14ac:dyDescent="0.25">
      <c r="B386" t="s">
        <v>1332</v>
      </c>
      <c r="C386" t="s">
        <v>448</v>
      </c>
      <c r="D386" t="s">
        <v>195</v>
      </c>
      <c r="E386" t="s">
        <v>1529</v>
      </c>
      <c r="F386">
        <v>0</v>
      </c>
      <c r="G386">
        <v>0</v>
      </c>
      <c r="H386">
        <v>0</v>
      </c>
      <c r="I386">
        <v>18886.759999999998</v>
      </c>
      <c r="J386">
        <v>18886.759999999998</v>
      </c>
      <c r="K386">
        <v>18886.759999999998</v>
      </c>
    </row>
    <row r="387" spans="2:11" customFormat="1" x14ac:dyDescent="0.25">
      <c r="B387" t="s">
        <v>1319</v>
      </c>
      <c r="C387" t="s">
        <v>1135</v>
      </c>
      <c r="D387" t="s">
        <v>195</v>
      </c>
      <c r="E387" t="s">
        <v>1528</v>
      </c>
      <c r="F387">
        <v>0</v>
      </c>
      <c r="G387">
        <v>0</v>
      </c>
      <c r="H387">
        <v>0</v>
      </c>
      <c r="I387">
        <v>0</v>
      </c>
      <c r="J387">
        <v>12531.35</v>
      </c>
      <c r="K387">
        <v>12531.35</v>
      </c>
    </row>
    <row r="388" spans="2:11" customFormat="1" x14ac:dyDescent="0.25">
      <c r="B388" t="s">
        <v>1319</v>
      </c>
      <c r="C388" t="s">
        <v>1066</v>
      </c>
      <c r="D388" t="s">
        <v>195</v>
      </c>
      <c r="E388" t="s">
        <v>1527</v>
      </c>
      <c r="F388">
        <v>1000</v>
      </c>
      <c r="G388">
        <v>0</v>
      </c>
      <c r="H388">
        <v>1000</v>
      </c>
      <c r="I388">
        <v>0</v>
      </c>
      <c r="J388">
        <v>0</v>
      </c>
      <c r="K388">
        <v>0</v>
      </c>
    </row>
    <row r="389" spans="2:11" customFormat="1" x14ac:dyDescent="0.25">
      <c r="B389" t="s">
        <v>1319</v>
      </c>
      <c r="C389" t="s">
        <v>211</v>
      </c>
      <c r="D389" t="s">
        <v>195</v>
      </c>
      <c r="E389" t="s">
        <v>1526</v>
      </c>
      <c r="F389">
        <v>0</v>
      </c>
      <c r="G389">
        <v>0</v>
      </c>
      <c r="H389">
        <v>0</v>
      </c>
      <c r="I389">
        <v>427</v>
      </c>
      <c r="J389">
        <v>427</v>
      </c>
      <c r="K389">
        <v>427</v>
      </c>
    </row>
    <row r="390" spans="2:11" customFormat="1" x14ac:dyDescent="0.25">
      <c r="B390" t="s">
        <v>1327</v>
      </c>
      <c r="C390" t="s">
        <v>754</v>
      </c>
      <c r="D390" t="s">
        <v>195</v>
      </c>
      <c r="E390" t="s">
        <v>758</v>
      </c>
      <c r="F390">
        <v>20000</v>
      </c>
      <c r="G390">
        <v>0</v>
      </c>
      <c r="H390">
        <v>20000</v>
      </c>
      <c r="I390">
        <v>3503.48</v>
      </c>
      <c r="J390">
        <v>3503.48</v>
      </c>
      <c r="K390">
        <v>3503.48</v>
      </c>
    </row>
    <row r="391" spans="2:11" customFormat="1" x14ac:dyDescent="0.25">
      <c r="B391" t="s">
        <v>1318</v>
      </c>
      <c r="C391" t="s">
        <v>1145</v>
      </c>
      <c r="D391" t="s">
        <v>195</v>
      </c>
      <c r="E391" t="s">
        <v>1147</v>
      </c>
      <c r="F391">
        <v>1000</v>
      </c>
      <c r="G391">
        <v>0</v>
      </c>
      <c r="H391">
        <v>1000</v>
      </c>
      <c r="I391">
        <v>0</v>
      </c>
      <c r="J391">
        <v>0</v>
      </c>
      <c r="K391">
        <v>0</v>
      </c>
    </row>
    <row r="392" spans="2:11" customFormat="1" x14ac:dyDescent="0.25">
      <c r="B392" t="s">
        <v>1318</v>
      </c>
      <c r="C392" t="s">
        <v>954</v>
      </c>
      <c r="D392" t="s">
        <v>195</v>
      </c>
      <c r="E392" t="s">
        <v>1525</v>
      </c>
      <c r="F392">
        <v>0</v>
      </c>
      <c r="G392">
        <v>0</v>
      </c>
      <c r="H392">
        <v>0</v>
      </c>
      <c r="I392">
        <v>854.8</v>
      </c>
      <c r="J392">
        <v>854.8</v>
      </c>
      <c r="K392">
        <v>854.8</v>
      </c>
    </row>
    <row r="393" spans="2:11" customFormat="1" x14ac:dyDescent="0.25">
      <c r="B393" t="s">
        <v>1353</v>
      </c>
      <c r="C393" t="s">
        <v>319</v>
      </c>
      <c r="D393" t="s">
        <v>175</v>
      </c>
      <c r="E393" t="s">
        <v>325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</row>
    <row r="394" spans="2:11" customFormat="1" x14ac:dyDescent="0.25">
      <c r="B394" t="s">
        <v>1332</v>
      </c>
      <c r="C394" t="s">
        <v>515</v>
      </c>
      <c r="D394" t="s">
        <v>175</v>
      </c>
      <c r="E394" t="s">
        <v>1524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</row>
    <row r="395" spans="2:11" customFormat="1" x14ac:dyDescent="0.25">
      <c r="B395" t="s">
        <v>1332</v>
      </c>
      <c r="C395" t="s">
        <v>467</v>
      </c>
      <c r="D395" t="s">
        <v>175</v>
      </c>
      <c r="E395" t="s">
        <v>1523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</row>
    <row r="396" spans="2:11" customFormat="1" x14ac:dyDescent="0.25">
      <c r="B396" t="s">
        <v>1332</v>
      </c>
      <c r="C396" t="s">
        <v>457</v>
      </c>
      <c r="D396" t="s">
        <v>175</v>
      </c>
      <c r="E396" t="s">
        <v>1522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</row>
    <row r="397" spans="2:11" customFormat="1" x14ac:dyDescent="0.25">
      <c r="B397" t="s">
        <v>1319</v>
      </c>
      <c r="C397" t="s">
        <v>1169</v>
      </c>
      <c r="D397" t="s">
        <v>175</v>
      </c>
      <c r="E397" t="s">
        <v>1521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</row>
    <row r="398" spans="2:11" customFormat="1" x14ac:dyDescent="0.25">
      <c r="B398" t="s">
        <v>1319</v>
      </c>
      <c r="C398" t="s">
        <v>1085</v>
      </c>
      <c r="D398" t="s">
        <v>175</v>
      </c>
      <c r="E398" t="s">
        <v>1089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</row>
    <row r="399" spans="2:11" customFormat="1" x14ac:dyDescent="0.25">
      <c r="B399" t="s">
        <v>1319</v>
      </c>
      <c r="C399" t="s">
        <v>167</v>
      </c>
      <c r="D399" t="s">
        <v>175</v>
      </c>
      <c r="E399" t="s">
        <v>174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</row>
    <row r="400" spans="2:11" customFormat="1" x14ac:dyDescent="0.25">
      <c r="B400" t="s">
        <v>1326</v>
      </c>
      <c r="C400" t="s">
        <v>1232</v>
      </c>
      <c r="D400" t="s">
        <v>175</v>
      </c>
      <c r="E400" t="s">
        <v>1520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</row>
    <row r="401" spans="2:11" customFormat="1" x14ac:dyDescent="0.25">
      <c r="B401" t="s">
        <v>1326</v>
      </c>
      <c r="C401" t="s">
        <v>1187</v>
      </c>
      <c r="D401" t="s">
        <v>175</v>
      </c>
      <c r="E401" t="s">
        <v>1519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</row>
    <row r="402" spans="2:11" customFormat="1" x14ac:dyDescent="0.25">
      <c r="B402" t="s">
        <v>1335</v>
      </c>
      <c r="C402" t="s">
        <v>920</v>
      </c>
      <c r="D402" t="s">
        <v>175</v>
      </c>
      <c r="E402" t="s">
        <v>1518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</row>
    <row r="403" spans="2:11" customFormat="1" x14ac:dyDescent="0.25">
      <c r="B403" t="s">
        <v>1335</v>
      </c>
      <c r="C403" t="s">
        <v>844</v>
      </c>
      <c r="D403" t="s">
        <v>175</v>
      </c>
      <c r="E403" t="s">
        <v>854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</row>
    <row r="404" spans="2:11" customFormat="1" x14ac:dyDescent="0.25">
      <c r="B404" t="s">
        <v>1318</v>
      </c>
      <c r="C404" t="s">
        <v>954</v>
      </c>
      <c r="D404" t="s">
        <v>175</v>
      </c>
      <c r="E404" t="s">
        <v>1517</v>
      </c>
      <c r="F404">
        <v>3153934.58</v>
      </c>
      <c r="G404">
        <v>0</v>
      </c>
      <c r="H404">
        <v>3153934.58</v>
      </c>
      <c r="I404">
        <v>715029.98</v>
      </c>
      <c r="J404">
        <v>3191174.38</v>
      </c>
      <c r="K404">
        <v>3191174.38</v>
      </c>
    </row>
    <row r="405" spans="2:11" customFormat="1" x14ac:dyDescent="0.25">
      <c r="B405" t="s">
        <v>1340</v>
      </c>
      <c r="C405" t="s">
        <v>417</v>
      </c>
      <c r="D405" t="s">
        <v>175</v>
      </c>
      <c r="E405" t="s">
        <v>419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</row>
    <row r="406" spans="2:11" customFormat="1" x14ac:dyDescent="0.25">
      <c r="B406" t="s">
        <v>1340</v>
      </c>
      <c r="C406" t="s">
        <v>408</v>
      </c>
      <c r="D406" t="s">
        <v>175</v>
      </c>
      <c r="E406" t="s">
        <v>1516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</row>
    <row r="407" spans="2:11" customFormat="1" x14ac:dyDescent="0.25">
      <c r="B407" t="s">
        <v>1340</v>
      </c>
      <c r="C407" t="s">
        <v>1038</v>
      </c>
      <c r="D407" t="s">
        <v>175</v>
      </c>
      <c r="E407" t="s">
        <v>1515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</row>
    <row r="408" spans="2:11" customFormat="1" x14ac:dyDescent="0.25">
      <c r="B408" t="s">
        <v>1340</v>
      </c>
      <c r="C408" t="s">
        <v>401</v>
      </c>
      <c r="D408" t="s">
        <v>175</v>
      </c>
      <c r="E408" t="s">
        <v>400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</row>
    <row r="409" spans="2:11" customFormat="1" x14ac:dyDescent="0.25">
      <c r="B409" t="s">
        <v>1348</v>
      </c>
      <c r="C409" t="s">
        <v>859</v>
      </c>
      <c r="D409" t="s">
        <v>175</v>
      </c>
      <c r="E409" t="s">
        <v>858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</row>
    <row r="410" spans="2:11" customFormat="1" x14ac:dyDescent="0.25">
      <c r="B410" t="s">
        <v>1353</v>
      </c>
      <c r="C410" t="s">
        <v>319</v>
      </c>
      <c r="D410" t="s">
        <v>355</v>
      </c>
      <c r="E410" t="s">
        <v>1514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</row>
    <row r="411" spans="2:11" customFormat="1" x14ac:dyDescent="0.25">
      <c r="B411" t="s">
        <v>1327</v>
      </c>
      <c r="C411" t="s">
        <v>700</v>
      </c>
      <c r="D411" t="s">
        <v>355</v>
      </c>
      <c r="E411" t="s">
        <v>1513</v>
      </c>
      <c r="F411">
        <v>1176000</v>
      </c>
      <c r="G411">
        <v>0</v>
      </c>
      <c r="H411">
        <v>1176000</v>
      </c>
      <c r="I411">
        <v>607544.77</v>
      </c>
      <c r="J411">
        <v>858649.49</v>
      </c>
      <c r="K411">
        <v>858649.49</v>
      </c>
    </row>
    <row r="412" spans="2:11" customFormat="1" x14ac:dyDescent="0.25">
      <c r="B412" t="s">
        <v>1318</v>
      </c>
      <c r="C412" t="s">
        <v>977</v>
      </c>
      <c r="D412" t="s">
        <v>355</v>
      </c>
      <c r="E412" t="s">
        <v>1512</v>
      </c>
      <c r="F412">
        <v>131531.78</v>
      </c>
      <c r="G412">
        <v>0</v>
      </c>
      <c r="H412">
        <v>131531.78</v>
      </c>
      <c r="I412">
        <v>0</v>
      </c>
      <c r="J412">
        <v>0</v>
      </c>
      <c r="K412">
        <v>0</v>
      </c>
    </row>
    <row r="413" spans="2:11" customFormat="1" x14ac:dyDescent="0.25">
      <c r="B413" t="s">
        <v>1318</v>
      </c>
      <c r="C413" t="s">
        <v>977</v>
      </c>
      <c r="D413" t="s">
        <v>1511</v>
      </c>
      <c r="E413" t="s">
        <v>1510</v>
      </c>
      <c r="F413">
        <v>30000</v>
      </c>
      <c r="G413">
        <v>0</v>
      </c>
      <c r="H413">
        <v>30000</v>
      </c>
      <c r="I413">
        <v>0</v>
      </c>
      <c r="J413">
        <v>5814.53</v>
      </c>
      <c r="K413">
        <v>5814.53</v>
      </c>
    </row>
    <row r="414" spans="2:11" customFormat="1" x14ac:dyDescent="0.25">
      <c r="B414" t="s">
        <v>538</v>
      </c>
      <c r="C414" t="s">
        <v>610</v>
      </c>
      <c r="D414" t="s">
        <v>237</v>
      </c>
      <c r="E414" t="s">
        <v>1509</v>
      </c>
      <c r="F414">
        <v>130250</v>
      </c>
      <c r="G414">
        <v>0</v>
      </c>
      <c r="H414">
        <v>130250</v>
      </c>
      <c r="I414">
        <v>3327.5</v>
      </c>
      <c r="J414">
        <v>3327.5</v>
      </c>
      <c r="K414">
        <v>3327.5</v>
      </c>
    </row>
    <row r="415" spans="2:11" customFormat="1" x14ac:dyDescent="0.25">
      <c r="B415" t="s">
        <v>538</v>
      </c>
      <c r="C415" t="s">
        <v>576</v>
      </c>
      <c r="D415" t="s">
        <v>237</v>
      </c>
      <c r="E415" t="s">
        <v>1508</v>
      </c>
      <c r="F415">
        <v>25000</v>
      </c>
      <c r="G415">
        <v>0</v>
      </c>
      <c r="H415">
        <v>25000</v>
      </c>
      <c r="I415">
        <v>3828.07</v>
      </c>
      <c r="J415">
        <v>14760.71</v>
      </c>
      <c r="K415">
        <v>14760.71</v>
      </c>
    </row>
    <row r="416" spans="2:11" customFormat="1" x14ac:dyDescent="0.25">
      <c r="B416" t="s">
        <v>1332</v>
      </c>
      <c r="C416" t="s">
        <v>503</v>
      </c>
      <c r="D416" t="s">
        <v>237</v>
      </c>
      <c r="E416" t="s">
        <v>1507</v>
      </c>
      <c r="F416">
        <v>42000</v>
      </c>
      <c r="G416">
        <v>0</v>
      </c>
      <c r="H416">
        <v>42000</v>
      </c>
      <c r="I416">
        <v>0</v>
      </c>
      <c r="J416">
        <v>21673.3</v>
      </c>
      <c r="K416">
        <v>21673.3</v>
      </c>
    </row>
    <row r="417" spans="2:11" customFormat="1" x14ac:dyDescent="0.25">
      <c r="B417" t="s">
        <v>1332</v>
      </c>
      <c r="C417" t="s">
        <v>448</v>
      </c>
      <c r="D417" t="s">
        <v>237</v>
      </c>
      <c r="E417" t="s">
        <v>1506</v>
      </c>
      <c r="F417">
        <v>33900</v>
      </c>
      <c r="G417">
        <v>7562.5</v>
      </c>
      <c r="H417">
        <v>41462.5</v>
      </c>
      <c r="I417">
        <v>1560.9</v>
      </c>
      <c r="J417">
        <v>9123.4</v>
      </c>
      <c r="K417">
        <v>9123.4</v>
      </c>
    </row>
    <row r="418" spans="2:11" customFormat="1" x14ac:dyDescent="0.25">
      <c r="B418" t="s">
        <v>1319</v>
      </c>
      <c r="C418" t="s">
        <v>1241</v>
      </c>
      <c r="D418" t="s">
        <v>237</v>
      </c>
      <c r="E418" t="s">
        <v>1505</v>
      </c>
      <c r="F418">
        <v>0</v>
      </c>
      <c r="G418">
        <v>0</v>
      </c>
      <c r="H418">
        <v>0</v>
      </c>
      <c r="I418">
        <v>2904</v>
      </c>
      <c r="J418">
        <v>2904</v>
      </c>
      <c r="K418">
        <v>2904</v>
      </c>
    </row>
    <row r="419" spans="2:11" customFormat="1" x14ac:dyDescent="0.25">
      <c r="B419" t="s">
        <v>1319</v>
      </c>
      <c r="C419" t="s">
        <v>1135</v>
      </c>
      <c r="D419" t="s">
        <v>237</v>
      </c>
      <c r="E419" t="s">
        <v>1504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</row>
    <row r="420" spans="2:11" customFormat="1" x14ac:dyDescent="0.25">
      <c r="B420" t="s">
        <v>1319</v>
      </c>
      <c r="C420" t="s">
        <v>1085</v>
      </c>
      <c r="D420" t="s">
        <v>237</v>
      </c>
      <c r="E420" t="s">
        <v>1503</v>
      </c>
      <c r="F420">
        <v>70000</v>
      </c>
      <c r="G420">
        <v>-70000</v>
      </c>
      <c r="H420">
        <v>0</v>
      </c>
      <c r="I420">
        <v>0</v>
      </c>
      <c r="J420">
        <v>0</v>
      </c>
      <c r="K420">
        <v>0</v>
      </c>
    </row>
    <row r="421" spans="2:11" customFormat="1" x14ac:dyDescent="0.25">
      <c r="B421" t="s">
        <v>1319</v>
      </c>
      <c r="C421" t="s">
        <v>1502</v>
      </c>
      <c r="D421" t="s">
        <v>237</v>
      </c>
      <c r="E421" t="s">
        <v>1501</v>
      </c>
      <c r="F421">
        <v>0</v>
      </c>
      <c r="G421">
        <v>0</v>
      </c>
      <c r="H421">
        <v>0</v>
      </c>
      <c r="I421">
        <v>13068</v>
      </c>
      <c r="J421">
        <v>13068</v>
      </c>
      <c r="K421">
        <v>13068</v>
      </c>
    </row>
    <row r="422" spans="2:11" customFormat="1" x14ac:dyDescent="0.25">
      <c r="B422" t="s">
        <v>1319</v>
      </c>
      <c r="C422" t="s">
        <v>1066</v>
      </c>
      <c r="D422" t="s">
        <v>237</v>
      </c>
      <c r="E422" t="s">
        <v>1500</v>
      </c>
      <c r="F422">
        <v>74867.789999999994</v>
      </c>
      <c r="G422">
        <v>0</v>
      </c>
      <c r="H422">
        <v>74867.789999999994</v>
      </c>
      <c r="I422">
        <v>5203</v>
      </c>
      <c r="J422">
        <v>61139.82</v>
      </c>
      <c r="K422">
        <v>61139.82</v>
      </c>
    </row>
    <row r="423" spans="2:11" customFormat="1" x14ac:dyDescent="0.25">
      <c r="B423" t="s">
        <v>1319</v>
      </c>
      <c r="C423" t="s">
        <v>227</v>
      </c>
      <c r="D423" t="s">
        <v>237</v>
      </c>
      <c r="E423" t="s">
        <v>1499</v>
      </c>
      <c r="F423">
        <v>20000</v>
      </c>
      <c r="G423">
        <v>0</v>
      </c>
      <c r="H423">
        <v>20000</v>
      </c>
      <c r="I423">
        <v>726</v>
      </c>
      <c r="J423">
        <v>2455.4</v>
      </c>
      <c r="K423">
        <v>2455.4</v>
      </c>
    </row>
    <row r="424" spans="2:11" customFormat="1" x14ac:dyDescent="0.25">
      <c r="B424" t="s">
        <v>1319</v>
      </c>
      <c r="C424" t="s">
        <v>1024</v>
      </c>
      <c r="D424" t="s">
        <v>237</v>
      </c>
      <c r="E424" t="s">
        <v>1498</v>
      </c>
      <c r="F424">
        <v>3000</v>
      </c>
      <c r="G424">
        <v>0</v>
      </c>
      <c r="H424">
        <v>3000</v>
      </c>
      <c r="I424">
        <v>0</v>
      </c>
      <c r="J424">
        <v>0</v>
      </c>
      <c r="K424">
        <v>0</v>
      </c>
    </row>
    <row r="425" spans="2:11" customFormat="1" x14ac:dyDescent="0.25">
      <c r="B425" t="s">
        <v>1326</v>
      </c>
      <c r="C425" t="s">
        <v>1206</v>
      </c>
      <c r="D425" t="s">
        <v>237</v>
      </c>
      <c r="E425" t="s">
        <v>1497</v>
      </c>
      <c r="F425">
        <v>80000</v>
      </c>
      <c r="G425">
        <v>-80000</v>
      </c>
      <c r="H425">
        <v>0</v>
      </c>
      <c r="I425">
        <v>0</v>
      </c>
      <c r="J425">
        <v>0</v>
      </c>
      <c r="K425">
        <v>0</v>
      </c>
    </row>
    <row r="426" spans="2:11" customFormat="1" x14ac:dyDescent="0.25">
      <c r="B426" t="s">
        <v>1335</v>
      </c>
      <c r="C426" t="s">
        <v>887</v>
      </c>
      <c r="D426" t="s">
        <v>237</v>
      </c>
      <c r="E426" t="s">
        <v>1496</v>
      </c>
      <c r="F426">
        <v>37000</v>
      </c>
      <c r="G426">
        <v>0</v>
      </c>
      <c r="H426">
        <v>37000</v>
      </c>
      <c r="I426">
        <v>23782.48</v>
      </c>
      <c r="J426">
        <v>23782.48</v>
      </c>
      <c r="K426">
        <v>23782.48</v>
      </c>
    </row>
    <row r="427" spans="2:11" customFormat="1" x14ac:dyDescent="0.25">
      <c r="B427" t="s">
        <v>1335</v>
      </c>
      <c r="C427" t="s">
        <v>259</v>
      </c>
      <c r="D427" t="s">
        <v>237</v>
      </c>
      <c r="E427" t="s">
        <v>279</v>
      </c>
      <c r="F427">
        <v>138961.65</v>
      </c>
      <c r="G427">
        <v>0</v>
      </c>
      <c r="H427">
        <v>138961.65</v>
      </c>
      <c r="I427">
        <v>16379.92</v>
      </c>
      <c r="J427">
        <v>113797.47</v>
      </c>
      <c r="K427">
        <v>113797.47</v>
      </c>
    </row>
    <row r="428" spans="2:11" customFormat="1" x14ac:dyDescent="0.25">
      <c r="B428" t="s">
        <v>1327</v>
      </c>
      <c r="C428" t="s">
        <v>754</v>
      </c>
      <c r="D428" t="s">
        <v>237</v>
      </c>
      <c r="E428" t="s">
        <v>1495</v>
      </c>
      <c r="F428">
        <v>1000</v>
      </c>
      <c r="G428">
        <v>0</v>
      </c>
      <c r="H428">
        <v>1000</v>
      </c>
      <c r="I428">
        <v>11271.15</v>
      </c>
      <c r="J428">
        <v>11271.15</v>
      </c>
      <c r="K428">
        <v>11271.15</v>
      </c>
    </row>
    <row r="429" spans="2:11" customFormat="1" x14ac:dyDescent="0.25">
      <c r="B429" t="s">
        <v>1318</v>
      </c>
      <c r="C429" t="s">
        <v>1114</v>
      </c>
      <c r="D429" t="s">
        <v>237</v>
      </c>
      <c r="E429" t="s">
        <v>1494</v>
      </c>
      <c r="F429">
        <v>15000</v>
      </c>
      <c r="G429">
        <v>0</v>
      </c>
      <c r="H429">
        <v>15000</v>
      </c>
      <c r="I429">
        <v>0</v>
      </c>
      <c r="J429">
        <v>0</v>
      </c>
      <c r="K429">
        <v>0</v>
      </c>
    </row>
    <row r="430" spans="2:11" customFormat="1" x14ac:dyDescent="0.25">
      <c r="B430" t="s">
        <v>1318</v>
      </c>
      <c r="C430" t="s">
        <v>549</v>
      </c>
      <c r="D430" t="s">
        <v>237</v>
      </c>
      <c r="E430" t="s">
        <v>1493</v>
      </c>
      <c r="F430">
        <v>30000</v>
      </c>
      <c r="G430">
        <v>0</v>
      </c>
      <c r="H430">
        <v>30000</v>
      </c>
      <c r="I430">
        <v>786.5</v>
      </c>
      <c r="J430">
        <v>786.5</v>
      </c>
      <c r="K430">
        <v>786.5</v>
      </c>
    </row>
    <row r="431" spans="2:11" customFormat="1" x14ac:dyDescent="0.25">
      <c r="B431" t="s">
        <v>1318</v>
      </c>
      <c r="C431" t="s">
        <v>977</v>
      </c>
      <c r="D431" t="s">
        <v>237</v>
      </c>
      <c r="E431" t="s">
        <v>1492</v>
      </c>
      <c r="F431">
        <v>110000</v>
      </c>
      <c r="G431">
        <v>0</v>
      </c>
      <c r="H431">
        <v>110000</v>
      </c>
      <c r="I431">
        <v>8578.9</v>
      </c>
      <c r="J431">
        <v>8578.9</v>
      </c>
      <c r="K431">
        <v>8578.9</v>
      </c>
    </row>
    <row r="432" spans="2:11" customFormat="1" x14ac:dyDescent="0.25">
      <c r="B432" t="s">
        <v>1348</v>
      </c>
      <c r="C432" t="s">
        <v>859</v>
      </c>
      <c r="D432" t="s">
        <v>237</v>
      </c>
      <c r="E432" t="s">
        <v>1491</v>
      </c>
      <c r="F432">
        <v>25058</v>
      </c>
      <c r="G432">
        <v>0</v>
      </c>
      <c r="H432">
        <v>25058</v>
      </c>
      <c r="I432">
        <v>13564.56</v>
      </c>
      <c r="J432">
        <v>33526.6</v>
      </c>
      <c r="K432">
        <v>33526.6</v>
      </c>
    </row>
    <row r="433" spans="2:11" customFormat="1" x14ac:dyDescent="0.25">
      <c r="B433" t="s">
        <v>1348</v>
      </c>
      <c r="C433" t="s">
        <v>820</v>
      </c>
      <c r="D433" t="s">
        <v>237</v>
      </c>
      <c r="E433" t="s">
        <v>1490</v>
      </c>
      <c r="F433">
        <v>70659.649999999994</v>
      </c>
      <c r="G433">
        <v>0</v>
      </c>
      <c r="H433">
        <v>70659.649999999994</v>
      </c>
      <c r="I433">
        <v>0</v>
      </c>
      <c r="J433">
        <v>65037.48</v>
      </c>
      <c r="K433">
        <v>65037.48</v>
      </c>
    </row>
    <row r="434" spans="2:11" customFormat="1" x14ac:dyDescent="0.25">
      <c r="B434" t="s">
        <v>1319</v>
      </c>
      <c r="C434" t="s">
        <v>1066</v>
      </c>
      <c r="D434" t="s">
        <v>1489</v>
      </c>
      <c r="E434" t="s">
        <v>1488</v>
      </c>
      <c r="F434">
        <v>205686.28</v>
      </c>
      <c r="G434">
        <v>0</v>
      </c>
      <c r="H434">
        <v>205686.28</v>
      </c>
      <c r="I434">
        <v>0</v>
      </c>
      <c r="J434">
        <v>187202.41</v>
      </c>
      <c r="K434">
        <v>187202.41</v>
      </c>
    </row>
    <row r="435" spans="2:11" customFormat="1" x14ac:dyDescent="0.25">
      <c r="B435" t="s">
        <v>538</v>
      </c>
      <c r="C435" t="s">
        <v>576</v>
      </c>
      <c r="D435" t="s">
        <v>578</v>
      </c>
      <c r="E435" t="s">
        <v>1487</v>
      </c>
      <c r="F435">
        <v>105000</v>
      </c>
      <c r="G435">
        <v>0</v>
      </c>
      <c r="H435">
        <v>105000</v>
      </c>
      <c r="I435">
        <v>45514.73</v>
      </c>
      <c r="J435">
        <v>45514.73</v>
      </c>
      <c r="K435">
        <v>45514.73</v>
      </c>
    </row>
    <row r="436" spans="2:11" customFormat="1" x14ac:dyDescent="0.25">
      <c r="B436" t="s">
        <v>1332</v>
      </c>
      <c r="C436" t="s">
        <v>515</v>
      </c>
      <c r="D436" t="s">
        <v>406</v>
      </c>
      <c r="E436" t="s">
        <v>1486</v>
      </c>
      <c r="F436">
        <v>0</v>
      </c>
      <c r="G436">
        <v>0</v>
      </c>
      <c r="H436">
        <v>0</v>
      </c>
      <c r="I436">
        <v>0</v>
      </c>
      <c r="J436">
        <v>14614.32</v>
      </c>
      <c r="K436">
        <v>14614.32</v>
      </c>
    </row>
    <row r="437" spans="2:11" customFormat="1" x14ac:dyDescent="0.25">
      <c r="B437" t="s">
        <v>1332</v>
      </c>
      <c r="C437" t="s">
        <v>503</v>
      </c>
      <c r="D437" t="s">
        <v>406</v>
      </c>
      <c r="E437" t="s">
        <v>1485</v>
      </c>
      <c r="F437">
        <v>300000</v>
      </c>
      <c r="G437">
        <v>0</v>
      </c>
      <c r="H437">
        <v>300000</v>
      </c>
      <c r="I437">
        <v>170322.1</v>
      </c>
      <c r="J437">
        <v>170322.1</v>
      </c>
      <c r="K437">
        <v>170322.1</v>
      </c>
    </row>
    <row r="438" spans="2:11" customFormat="1" x14ac:dyDescent="0.25">
      <c r="B438" t="s">
        <v>1332</v>
      </c>
      <c r="C438" t="s">
        <v>467</v>
      </c>
      <c r="D438" t="s">
        <v>406</v>
      </c>
      <c r="E438" t="s">
        <v>1484</v>
      </c>
      <c r="F438">
        <v>65800</v>
      </c>
      <c r="G438">
        <v>0</v>
      </c>
      <c r="H438">
        <v>65800</v>
      </c>
      <c r="I438">
        <v>11444.79</v>
      </c>
      <c r="J438">
        <v>21888.14</v>
      </c>
      <c r="K438">
        <v>21888.14</v>
      </c>
    </row>
    <row r="439" spans="2:11" customFormat="1" x14ac:dyDescent="0.25">
      <c r="B439" t="s">
        <v>1319</v>
      </c>
      <c r="C439" t="s">
        <v>1085</v>
      </c>
      <c r="D439" t="s">
        <v>406</v>
      </c>
      <c r="E439" t="s">
        <v>1483</v>
      </c>
      <c r="F439">
        <v>272423.03999999998</v>
      </c>
      <c r="G439">
        <v>0</v>
      </c>
      <c r="H439">
        <v>272423.03999999998</v>
      </c>
      <c r="I439">
        <v>635.25</v>
      </c>
      <c r="J439">
        <v>173034.62</v>
      </c>
      <c r="K439">
        <v>173034.62</v>
      </c>
    </row>
    <row r="440" spans="2:11" customFormat="1" x14ac:dyDescent="0.25">
      <c r="B440" t="s">
        <v>1319</v>
      </c>
      <c r="C440" t="s">
        <v>227</v>
      </c>
      <c r="D440" t="s">
        <v>406</v>
      </c>
      <c r="E440" t="s">
        <v>1482</v>
      </c>
      <c r="F440">
        <v>455000</v>
      </c>
      <c r="G440">
        <v>0</v>
      </c>
      <c r="H440">
        <v>455000</v>
      </c>
      <c r="I440">
        <v>150510.57</v>
      </c>
      <c r="J440">
        <v>190749.94</v>
      </c>
      <c r="K440">
        <v>190749.94</v>
      </c>
    </row>
    <row r="441" spans="2:11" customFormat="1" x14ac:dyDescent="0.25">
      <c r="B441" t="s">
        <v>1319</v>
      </c>
      <c r="C441" t="s">
        <v>221</v>
      </c>
      <c r="D441" t="s">
        <v>406</v>
      </c>
      <c r="E441" t="s">
        <v>1481</v>
      </c>
      <c r="F441">
        <v>237000</v>
      </c>
      <c r="G441">
        <v>0</v>
      </c>
      <c r="H441">
        <v>237000</v>
      </c>
      <c r="I441">
        <v>168811</v>
      </c>
      <c r="J441">
        <v>168811</v>
      </c>
      <c r="K441">
        <v>168811</v>
      </c>
    </row>
    <row r="442" spans="2:11" customFormat="1" x14ac:dyDescent="0.25">
      <c r="B442" t="s">
        <v>1319</v>
      </c>
      <c r="C442" t="s">
        <v>211</v>
      </c>
      <c r="D442" t="s">
        <v>406</v>
      </c>
      <c r="E442" t="s">
        <v>1480</v>
      </c>
      <c r="F442">
        <v>130000</v>
      </c>
      <c r="G442">
        <v>0</v>
      </c>
      <c r="H442">
        <v>130000</v>
      </c>
      <c r="I442">
        <v>40186.97</v>
      </c>
      <c r="J442">
        <v>106569.42</v>
      </c>
      <c r="K442">
        <v>106569.42</v>
      </c>
    </row>
    <row r="443" spans="2:11" customFormat="1" x14ac:dyDescent="0.25">
      <c r="B443" t="s">
        <v>1335</v>
      </c>
      <c r="C443" t="s">
        <v>920</v>
      </c>
      <c r="D443" t="s">
        <v>406</v>
      </c>
      <c r="E443" t="s">
        <v>944</v>
      </c>
      <c r="F443">
        <v>35000</v>
      </c>
      <c r="G443">
        <v>0</v>
      </c>
      <c r="H443">
        <v>35000</v>
      </c>
      <c r="I443">
        <v>9414.33</v>
      </c>
      <c r="J443">
        <v>22252.04</v>
      </c>
      <c r="K443">
        <v>22252.04</v>
      </c>
    </row>
    <row r="444" spans="2:11" customFormat="1" x14ac:dyDescent="0.25">
      <c r="B444" t="s">
        <v>1335</v>
      </c>
      <c r="C444" t="s">
        <v>1051</v>
      </c>
      <c r="D444" t="s">
        <v>406</v>
      </c>
      <c r="E444" t="s">
        <v>1479</v>
      </c>
      <c r="F444">
        <v>17000</v>
      </c>
      <c r="G444">
        <v>0</v>
      </c>
      <c r="H444">
        <v>17000</v>
      </c>
      <c r="I444">
        <v>0</v>
      </c>
      <c r="J444">
        <v>8670.9</v>
      </c>
      <c r="K444">
        <v>8670.9</v>
      </c>
    </row>
    <row r="445" spans="2:11" customFormat="1" x14ac:dyDescent="0.25">
      <c r="B445" t="s">
        <v>1335</v>
      </c>
      <c r="C445" t="s">
        <v>631</v>
      </c>
      <c r="D445" t="s">
        <v>406</v>
      </c>
      <c r="E445" t="s">
        <v>1478</v>
      </c>
      <c r="F445">
        <v>91626.04</v>
      </c>
      <c r="G445">
        <v>0</v>
      </c>
      <c r="H445">
        <v>91626.04</v>
      </c>
      <c r="I445">
        <v>38177.5</v>
      </c>
      <c r="J445">
        <v>91626</v>
      </c>
      <c r="K445">
        <v>91626</v>
      </c>
    </row>
    <row r="446" spans="2:11" customFormat="1" x14ac:dyDescent="0.25">
      <c r="B446" t="s">
        <v>1327</v>
      </c>
      <c r="C446" t="s">
        <v>727</v>
      </c>
      <c r="D446" t="s">
        <v>406</v>
      </c>
      <c r="E446" t="s">
        <v>1477</v>
      </c>
      <c r="F446">
        <v>1702321.66</v>
      </c>
      <c r="G446">
        <v>40887.11</v>
      </c>
      <c r="H446">
        <v>1743208.77</v>
      </c>
      <c r="I446">
        <v>139387.51</v>
      </c>
      <c r="J446">
        <v>1314909.93</v>
      </c>
      <c r="K446">
        <v>1314909.93</v>
      </c>
    </row>
    <row r="447" spans="2:11" customFormat="1" x14ac:dyDescent="0.25">
      <c r="B447" t="s">
        <v>1327</v>
      </c>
      <c r="C447" t="s">
        <v>677</v>
      </c>
      <c r="D447" t="s">
        <v>406</v>
      </c>
      <c r="E447" t="s">
        <v>678</v>
      </c>
      <c r="F447">
        <v>2000</v>
      </c>
      <c r="G447">
        <v>0</v>
      </c>
      <c r="H447">
        <v>2000</v>
      </c>
      <c r="I447">
        <v>173.25</v>
      </c>
      <c r="J447">
        <v>560.99</v>
      </c>
      <c r="K447">
        <v>560.99</v>
      </c>
    </row>
    <row r="448" spans="2:11" customFormat="1" x14ac:dyDescent="0.25">
      <c r="B448" t="s">
        <v>1318</v>
      </c>
      <c r="C448" t="s">
        <v>977</v>
      </c>
      <c r="D448" t="s">
        <v>406</v>
      </c>
      <c r="E448" t="s">
        <v>1476</v>
      </c>
      <c r="F448">
        <v>519788.04</v>
      </c>
      <c r="G448">
        <v>0</v>
      </c>
      <c r="H448">
        <v>519788.04</v>
      </c>
      <c r="I448">
        <v>37217.11</v>
      </c>
      <c r="J448">
        <v>268226.08</v>
      </c>
      <c r="K448">
        <v>268226.08</v>
      </c>
    </row>
    <row r="449" spans="2:11" customFormat="1" x14ac:dyDescent="0.25">
      <c r="B449" t="s">
        <v>1340</v>
      </c>
      <c r="C449" t="s">
        <v>430</v>
      </c>
      <c r="D449" t="s">
        <v>406</v>
      </c>
      <c r="E449" t="s">
        <v>432</v>
      </c>
      <c r="F449">
        <v>447000</v>
      </c>
      <c r="G449">
        <v>0</v>
      </c>
      <c r="H449">
        <v>447000</v>
      </c>
      <c r="I449">
        <v>36427.25</v>
      </c>
      <c r="J449">
        <v>283242.75</v>
      </c>
      <c r="K449">
        <v>283242.75</v>
      </c>
    </row>
    <row r="450" spans="2:11" customFormat="1" x14ac:dyDescent="0.25">
      <c r="B450" t="s">
        <v>1340</v>
      </c>
      <c r="C450" t="s">
        <v>1038</v>
      </c>
      <c r="D450" t="s">
        <v>406</v>
      </c>
      <c r="E450" t="s">
        <v>1475</v>
      </c>
      <c r="F450">
        <v>154607.23000000001</v>
      </c>
      <c r="G450">
        <v>0</v>
      </c>
      <c r="H450">
        <v>154607.23000000001</v>
      </c>
      <c r="I450">
        <v>0</v>
      </c>
      <c r="J450">
        <v>153643.5</v>
      </c>
      <c r="K450">
        <v>153643.5</v>
      </c>
    </row>
    <row r="451" spans="2:11" customFormat="1" x14ac:dyDescent="0.25">
      <c r="B451" t="s">
        <v>1340</v>
      </c>
      <c r="C451" t="s">
        <v>401</v>
      </c>
      <c r="D451" t="s">
        <v>406</v>
      </c>
      <c r="E451" t="s">
        <v>1474</v>
      </c>
      <c r="F451">
        <v>45100</v>
      </c>
      <c r="G451">
        <v>0</v>
      </c>
      <c r="H451">
        <v>45100</v>
      </c>
      <c r="I451">
        <v>12643.14</v>
      </c>
      <c r="J451">
        <v>21961.89</v>
      </c>
      <c r="K451">
        <v>21961.89</v>
      </c>
    </row>
    <row r="452" spans="2:11" customFormat="1" x14ac:dyDescent="0.25">
      <c r="B452" t="s">
        <v>1348</v>
      </c>
      <c r="C452" t="s">
        <v>1015</v>
      </c>
      <c r="D452" t="s">
        <v>406</v>
      </c>
      <c r="E452" t="s">
        <v>1473</v>
      </c>
      <c r="F452">
        <v>6500</v>
      </c>
      <c r="G452">
        <v>0</v>
      </c>
      <c r="H452">
        <v>6500</v>
      </c>
      <c r="I452">
        <v>880</v>
      </c>
      <c r="J452">
        <v>5551.81</v>
      </c>
      <c r="K452">
        <v>5551.81</v>
      </c>
    </row>
    <row r="453" spans="2:11" customFormat="1" x14ac:dyDescent="0.25">
      <c r="B453" t="s">
        <v>1335</v>
      </c>
      <c r="C453" t="s">
        <v>1051</v>
      </c>
      <c r="D453" t="s">
        <v>1472</v>
      </c>
      <c r="E453" t="s">
        <v>1471</v>
      </c>
      <c r="F453">
        <v>92725</v>
      </c>
      <c r="G453">
        <v>0</v>
      </c>
      <c r="H453">
        <v>92725</v>
      </c>
      <c r="I453">
        <v>29241.68</v>
      </c>
      <c r="J453">
        <v>87725</v>
      </c>
      <c r="K453">
        <v>87725</v>
      </c>
    </row>
    <row r="454" spans="2:11" customFormat="1" x14ac:dyDescent="0.25">
      <c r="B454" t="s">
        <v>1353</v>
      </c>
      <c r="C454" t="s">
        <v>319</v>
      </c>
      <c r="D454" t="s">
        <v>324</v>
      </c>
      <c r="E454" t="s">
        <v>323</v>
      </c>
      <c r="F454">
        <v>126557.4</v>
      </c>
      <c r="G454">
        <v>0</v>
      </c>
      <c r="H454">
        <v>126557.4</v>
      </c>
      <c r="I454">
        <v>50529.599999999999</v>
      </c>
      <c r="J454">
        <v>88515.75</v>
      </c>
      <c r="K454">
        <v>88515.75</v>
      </c>
    </row>
    <row r="455" spans="2:11" customFormat="1" x14ac:dyDescent="0.25">
      <c r="B455" t="s">
        <v>1332</v>
      </c>
      <c r="C455" t="s">
        <v>457</v>
      </c>
      <c r="D455" t="s">
        <v>324</v>
      </c>
      <c r="E455" t="s">
        <v>1470</v>
      </c>
      <c r="F455">
        <v>191180</v>
      </c>
      <c r="G455">
        <v>0</v>
      </c>
      <c r="H455">
        <v>191180</v>
      </c>
      <c r="I455">
        <v>0</v>
      </c>
      <c r="J455">
        <v>186040.49</v>
      </c>
      <c r="K455">
        <v>186040.49</v>
      </c>
    </row>
    <row r="456" spans="2:11" customFormat="1" x14ac:dyDescent="0.25">
      <c r="B456" t="s">
        <v>1335</v>
      </c>
      <c r="C456" t="s">
        <v>1051</v>
      </c>
      <c r="D456" t="s">
        <v>1469</v>
      </c>
      <c r="E456" t="s">
        <v>1468</v>
      </c>
      <c r="F456">
        <v>45000</v>
      </c>
      <c r="G456">
        <v>0</v>
      </c>
      <c r="H456">
        <v>45000</v>
      </c>
      <c r="I456">
        <v>0</v>
      </c>
      <c r="J456">
        <v>27276.23</v>
      </c>
      <c r="K456">
        <v>27276.23</v>
      </c>
    </row>
    <row r="457" spans="2:11" customFormat="1" x14ac:dyDescent="0.25">
      <c r="B457" t="s">
        <v>1319</v>
      </c>
      <c r="C457" t="s">
        <v>1085</v>
      </c>
      <c r="D457" t="s">
        <v>1467</v>
      </c>
      <c r="E457" t="s">
        <v>1466</v>
      </c>
      <c r="F457">
        <v>5191553.91</v>
      </c>
      <c r="G457">
        <v>0</v>
      </c>
      <c r="H457">
        <v>5191553.91</v>
      </c>
      <c r="I457">
        <v>0</v>
      </c>
      <c r="J457">
        <v>4573849.9800000004</v>
      </c>
      <c r="K457">
        <v>4573849.9800000004</v>
      </c>
    </row>
    <row r="458" spans="2:11" customFormat="1" x14ac:dyDescent="0.25">
      <c r="B458" t="s">
        <v>1318</v>
      </c>
      <c r="C458" t="s">
        <v>1145</v>
      </c>
      <c r="D458" t="s">
        <v>1465</v>
      </c>
      <c r="E458" t="s">
        <v>1464</v>
      </c>
      <c r="F458">
        <v>611348.99</v>
      </c>
      <c r="G458">
        <v>0</v>
      </c>
      <c r="H458">
        <v>611348.99</v>
      </c>
      <c r="I458">
        <v>45037.53</v>
      </c>
      <c r="J458">
        <v>535904.77</v>
      </c>
      <c r="K458">
        <v>535904.77</v>
      </c>
    </row>
    <row r="459" spans="2:11" customFormat="1" x14ac:dyDescent="0.25">
      <c r="B459" t="s">
        <v>1318</v>
      </c>
      <c r="C459" t="s">
        <v>977</v>
      </c>
      <c r="D459" t="s">
        <v>1463</v>
      </c>
      <c r="E459" t="s">
        <v>1462</v>
      </c>
      <c r="F459">
        <v>205712.35</v>
      </c>
      <c r="G459">
        <v>0</v>
      </c>
      <c r="H459">
        <v>205712.35</v>
      </c>
      <c r="I459">
        <v>28524.53</v>
      </c>
      <c r="J459">
        <v>96135.46</v>
      </c>
      <c r="K459">
        <v>96135.46</v>
      </c>
    </row>
    <row r="460" spans="2:11" customFormat="1" x14ac:dyDescent="0.25">
      <c r="B460" t="s">
        <v>1353</v>
      </c>
      <c r="C460" t="s">
        <v>653</v>
      </c>
      <c r="D460" t="s">
        <v>1461</v>
      </c>
      <c r="E460" t="s">
        <v>1460</v>
      </c>
      <c r="F460">
        <v>75000</v>
      </c>
      <c r="G460">
        <v>0</v>
      </c>
      <c r="H460">
        <v>75000</v>
      </c>
      <c r="I460">
        <v>15121.28</v>
      </c>
      <c r="J460">
        <v>59785.64</v>
      </c>
      <c r="K460">
        <v>59785.64</v>
      </c>
    </row>
    <row r="461" spans="2:11" customFormat="1" x14ac:dyDescent="0.25">
      <c r="B461" t="s">
        <v>1318</v>
      </c>
      <c r="C461" t="s">
        <v>1153</v>
      </c>
      <c r="D461" t="s">
        <v>1152</v>
      </c>
      <c r="E461" t="s">
        <v>1459</v>
      </c>
      <c r="F461">
        <v>456500</v>
      </c>
      <c r="G461">
        <v>0</v>
      </c>
      <c r="H461">
        <v>456500</v>
      </c>
      <c r="I461">
        <v>178517.68</v>
      </c>
      <c r="J461">
        <v>399201.8</v>
      </c>
      <c r="K461">
        <v>399201.8</v>
      </c>
    </row>
    <row r="462" spans="2:11" customFormat="1" x14ac:dyDescent="0.25">
      <c r="B462" t="s">
        <v>1332</v>
      </c>
      <c r="C462" t="s">
        <v>515</v>
      </c>
      <c r="D462" t="s">
        <v>1458</v>
      </c>
      <c r="E462" t="s">
        <v>1457</v>
      </c>
      <c r="F462">
        <v>429000</v>
      </c>
      <c r="G462">
        <v>0</v>
      </c>
      <c r="H462">
        <v>429000</v>
      </c>
      <c r="I462">
        <v>106918.83</v>
      </c>
      <c r="J462">
        <v>201464.1</v>
      </c>
      <c r="K462">
        <v>201464.1</v>
      </c>
    </row>
    <row r="463" spans="2:11" customFormat="1" x14ac:dyDescent="0.25">
      <c r="B463" t="s">
        <v>1340</v>
      </c>
      <c r="C463" t="s">
        <v>417</v>
      </c>
      <c r="D463" t="s">
        <v>1456</v>
      </c>
      <c r="E463" t="s">
        <v>1455</v>
      </c>
      <c r="F463">
        <v>209716.9</v>
      </c>
      <c r="G463">
        <v>586.69000000000005</v>
      </c>
      <c r="H463">
        <v>210303.59</v>
      </c>
      <c r="I463">
        <v>0</v>
      </c>
      <c r="J463">
        <v>187498</v>
      </c>
      <c r="K463">
        <v>187498</v>
      </c>
    </row>
    <row r="464" spans="2:11" customFormat="1" x14ac:dyDescent="0.25">
      <c r="B464" t="s">
        <v>1340</v>
      </c>
      <c r="C464" t="s">
        <v>430</v>
      </c>
      <c r="D464" t="s">
        <v>1454</v>
      </c>
      <c r="E464" t="s">
        <v>1453</v>
      </c>
      <c r="F464">
        <v>7000</v>
      </c>
      <c r="G464">
        <v>0</v>
      </c>
      <c r="H464">
        <v>7000</v>
      </c>
      <c r="I464">
        <v>0</v>
      </c>
      <c r="J464">
        <v>0</v>
      </c>
      <c r="K464">
        <v>0</v>
      </c>
    </row>
    <row r="465" spans="2:11" customFormat="1" x14ac:dyDescent="0.25">
      <c r="B465" t="s">
        <v>1332</v>
      </c>
      <c r="C465" t="s">
        <v>503</v>
      </c>
      <c r="D465" t="s">
        <v>442</v>
      </c>
      <c r="E465" t="s">
        <v>1452</v>
      </c>
      <c r="F465">
        <v>122000</v>
      </c>
      <c r="G465">
        <v>0</v>
      </c>
      <c r="H465">
        <v>122000</v>
      </c>
      <c r="I465">
        <v>26937.52</v>
      </c>
      <c r="J465">
        <v>107750.08</v>
      </c>
      <c r="K465">
        <v>107750.08</v>
      </c>
    </row>
    <row r="466" spans="2:11" customFormat="1" x14ac:dyDescent="0.25">
      <c r="B466" t="s">
        <v>1335</v>
      </c>
      <c r="C466" t="s">
        <v>1051</v>
      </c>
      <c r="D466" t="s">
        <v>442</v>
      </c>
      <c r="E466" t="s">
        <v>1451</v>
      </c>
      <c r="F466">
        <v>12000</v>
      </c>
      <c r="G466">
        <v>0</v>
      </c>
      <c r="H466">
        <v>12000</v>
      </c>
      <c r="I466">
        <v>0</v>
      </c>
      <c r="J466">
        <v>0</v>
      </c>
      <c r="K466">
        <v>0</v>
      </c>
    </row>
    <row r="467" spans="2:11" customFormat="1" x14ac:dyDescent="0.25">
      <c r="B467" t="s">
        <v>1340</v>
      </c>
      <c r="C467" t="s">
        <v>430</v>
      </c>
      <c r="D467" t="s">
        <v>442</v>
      </c>
      <c r="E467" t="s">
        <v>1450</v>
      </c>
      <c r="F467">
        <v>16000</v>
      </c>
      <c r="G467">
        <v>0</v>
      </c>
      <c r="H467">
        <v>16000</v>
      </c>
      <c r="I467">
        <v>3317</v>
      </c>
      <c r="J467">
        <v>8453</v>
      </c>
      <c r="K467">
        <v>8453</v>
      </c>
    </row>
    <row r="468" spans="2:11" customFormat="1" x14ac:dyDescent="0.25">
      <c r="B468" t="s">
        <v>1348</v>
      </c>
      <c r="C468" t="s">
        <v>859</v>
      </c>
      <c r="D468" t="s">
        <v>442</v>
      </c>
      <c r="E468" t="s">
        <v>1449</v>
      </c>
      <c r="F468">
        <v>17500</v>
      </c>
      <c r="G468">
        <v>0</v>
      </c>
      <c r="H468">
        <v>17500</v>
      </c>
      <c r="I468">
        <v>11015.08</v>
      </c>
      <c r="J468">
        <v>11015.08</v>
      </c>
      <c r="K468">
        <v>11015.08</v>
      </c>
    </row>
    <row r="469" spans="2:11" customFormat="1" x14ac:dyDescent="0.25">
      <c r="B469" t="s">
        <v>1353</v>
      </c>
      <c r="C469" t="s">
        <v>653</v>
      </c>
      <c r="D469" t="s">
        <v>823</v>
      </c>
      <c r="E469" t="s">
        <v>1448</v>
      </c>
      <c r="F469">
        <v>91600</v>
      </c>
      <c r="G469">
        <v>0</v>
      </c>
      <c r="H469">
        <v>91600</v>
      </c>
      <c r="I469">
        <v>74563.19</v>
      </c>
      <c r="J469">
        <v>80080.789999999994</v>
      </c>
      <c r="K469">
        <v>80080.789999999994</v>
      </c>
    </row>
    <row r="470" spans="2:11" customFormat="1" x14ac:dyDescent="0.25">
      <c r="B470" t="s">
        <v>1332</v>
      </c>
      <c r="C470" t="s">
        <v>448</v>
      </c>
      <c r="D470" t="s">
        <v>823</v>
      </c>
      <c r="E470" t="s">
        <v>1447</v>
      </c>
      <c r="F470">
        <v>243000</v>
      </c>
      <c r="G470">
        <v>-40065.86</v>
      </c>
      <c r="H470">
        <v>202934.14</v>
      </c>
      <c r="I470">
        <v>15147.29</v>
      </c>
      <c r="J470">
        <v>137210.85</v>
      </c>
      <c r="K470">
        <v>137210.85</v>
      </c>
    </row>
    <row r="471" spans="2:11" customFormat="1" x14ac:dyDescent="0.25">
      <c r="B471" t="s">
        <v>1348</v>
      </c>
      <c r="C471" t="s">
        <v>859</v>
      </c>
      <c r="D471" t="s">
        <v>823</v>
      </c>
      <c r="E471" t="s">
        <v>1446</v>
      </c>
      <c r="F471">
        <v>12515</v>
      </c>
      <c r="G471">
        <v>0</v>
      </c>
      <c r="H471">
        <v>12515</v>
      </c>
      <c r="I471">
        <v>2177.9899999999998</v>
      </c>
      <c r="J471">
        <v>3468.47</v>
      </c>
      <c r="K471">
        <v>3468.47</v>
      </c>
    </row>
    <row r="472" spans="2:11" customFormat="1" x14ac:dyDescent="0.25">
      <c r="B472" t="s">
        <v>1348</v>
      </c>
      <c r="C472" t="s">
        <v>820</v>
      </c>
      <c r="D472" t="s">
        <v>823</v>
      </c>
      <c r="E472" t="s">
        <v>822</v>
      </c>
      <c r="F472">
        <v>28500</v>
      </c>
      <c r="G472">
        <v>0</v>
      </c>
      <c r="H472">
        <v>28500</v>
      </c>
      <c r="I472">
        <v>1886.8</v>
      </c>
      <c r="J472">
        <v>3649.01</v>
      </c>
      <c r="K472">
        <v>3649.01</v>
      </c>
    </row>
    <row r="473" spans="2:11" customFormat="1" x14ac:dyDescent="0.25">
      <c r="B473" t="s">
        <v>1332</v>
      </c>
      <c r="C473" t="s">
        <v>515</v>
      </c>
      <c r="D473" t="s">
        <v>1445</v>
      </c>
      <c r="E473" t="s">
        <v>1444</v>
      </c>
      <c r="F473">
        <v>134617</v>
      </c>
      <c r="G473">
        <v>0</v>
      </c>
      <c r="H473">
        <v>134617</v>
      </c>
      <c r="I473">
        <v>26873.33</v>
      </c>
      <c r="J473">
        <v>80129.56</v>
      </c>
      <c r="K473">
        <v>80129.56</v>
      </c>
    </row>
    <row r="474" spans="2:11" customFormat="1" x14ac:dyDescent="0.25">
      <c r="B474" t="s">
        <v>1332</v>
      </c>
      <c r="C474" t="s">
        <v>457</v>
      </c>
      <c r="D474" t="s">
        <v>1442</v>
      </c>
      <c r="E474" t="s">
        <v>1443</v>
      </c>
      <c r="F474">
        <v>126000</v>
      </c>
      <c r="G474">
        <v>0</v>
      </c>
      <c r="H474">
        <v>126000</v>
      </c>
      <c r="I474">
        <v>41790.129999999997</v>
      </c>
      <c r="J474">
        <v>97120.13</v>
      </c>
      <c r="K474">
        <v>97120.13</v>
      </c>
    </row>
    <row r="475" spans="2:11" customFormat="1" x14ac:dyDescent="0.25">
      <c r="B475" t="s">
        <v>1327</v>
      </c>
      <c r="C475" t="s">
        <v>677</v>
      </c>
      <c r="D475" t="s">
        <v>1442</v>
      </c>
      <c r="E475" t="s">
        <v>1441</v>
      </c>
      <c r="F475">
        <v>82300</v>
      </c>
      <c r="G475">
        <v>0</v>
      </c>
      <c r="H475">
        <v>82300</v>
      </c>
      <c r="I475">
        <v>0</v>
      </c>
      <c r="J475">
        <v>54194.18</v>
      </c>
      <c r="K475">
        <v>54194.18</v>
      </c>
    </row>
    <row r="476" spans="2:11" customFormat="1" x14ac:dyDescent="0.25">
      <c r="B476" t="s">
        <v>1327</v>
      </c>
      <c r="C476" t="s">
        <v>727</v>
      </c>
      <c r="D476" t="s">
        <v>1440</v>
      </c>
      <c r="E476" t="s">
        <v>1439</v>
      </c>
      <c r="F476">
        <v>275326.12</v>
      </c>
      <c r="G476">
        <v>0</v>
      </c>
      <c r="H476">
        <v>275326.12</v>
      </c>
      <c r="I476">
        <v>0</v>
      </c>
      <c r="J476">
        <v>145834.04</v>
      </c>
      <c r="K476">
        <v>145834.04</v>
      </c>
    </row>
    <row r="477" spans="2:11" customFormat="1" x14ac:dyDescent="0.25">
      <c r="B477" t="s">
        <v>1332</v>
      </c>
      <c r="C477" t="s">
        <v>515</v>
      </c>
      <c r="D477" t="s">
        <v>519</v>
      </c>
      <c r="E477" t="s">
        <v>518</v>
      </c>
      <c r="F477">
        <v>58945.37</v>
      </c>
      <c r="G477">
        <v>0</v>
      </c>
      <c r="H477">
        <v>58945.37</v>
      </c>
      <c r="I477">
        <v>33464.5</v>
      </c>
      <c r="J477">
        <v>42811.32</v>
      </c>
      <c r="K477">
        <v>42811.32</v>
      </c>
    </row>
    <row r="478" spans="2:11" customFormat="1" x14ac:dyDescent="0.25">
      <c r="B478" t="s">
        <v>1332</v>
      </c>
      <c r="C478" t="s">
        <v>503</v>
      </c>
      <c r="D478" t="s">
        <v>519</v>
      </c>
      <c r="E478" t="s">
        <v>1438</v>
      </c>
      <c r="F478">
        <v>26600</v>
      </c>
      <c r="G478">
        <v>0</v>
      </c>
      <c r="H478">
        <v>26600</v>
      </c>
      <c r="I478">
        <v>5125.95</v>
      </c>
      <c r="J478">
        <v>5125.95</v>
      </c>
      <c r="K478">
        <v>5125.95</v>
      </c>
    </row>
    <row r="479" spans="2:11" customFormat="1" x14ac:dyDescent="0.25">
      <c r="B479" t="s">
        <v>1332</v>
      </c>
      <c r="C479" t="s">
        <v>467</v>
      </c>
      <c r="D479" t="s">
        <v>519</v>
      </c>
      <c r="E479" t="s">
        <v>1437</v>
      </c>
      <c r="F479">
        <v>50000</v>
      </c>
      <c r="G479">
        <v>0</v>
      </c>
      <c r="H479">
        <v>50000</v>
      </c>
      <c r="I479">
        <v>8168.62</v>
      </c>
      <c r="J479">
        <v>34335.300000000003</v>
      </c>
      <c r="K479">
        <v>34335.300000000003</v>
      </c>
    </row>
    <row r="480" spans="2:11" customFormat="1" x14ac:dyDescent="0.25">
      <c r="B480" t="s">
        <v>1335</v>
      </c>
      <c r="C480" t="s">
        <v>1051</v>
      </c>
      <c r="D480" t="s">
        <v>519</v>
      </c>
      <c r="E480" t="s">
        <v>1436</v>
      </c>
      <c r="F480">
        <v>7000</v>
      </c>
      <c r="G480">
        <v>0</v>
      </c>
      <c r="H480">
        <v>7000</v>
      </c>
      <c r="I480">
        <v>2000</v>
      </c>
      <c r="J480">
        <v>2000</v>
      </c>
      <c r="K480">
        <v>2000</v>
      </c>
    </row>
    <row r="481" spans="2:11" customFormat="1" x14ac:dyDescent="0.25">
      <c r="B481" t="s">
        <v>1353</v>
      </c>
      <c r="C481" t="s">
        <v>661</v>
      </c>
      <c r="D481" t="s">
        <v>1435</v>
      </c>
      <c r="E481" t="s">
        <v>1434</v>
      </c>
      <c r="F481">
        <v>14000</v>
      </c>
      <c r="G481">
        <v>0</v>
      </c>
      <c r="H481">
        <v>14000</v>
      </c>
      <c r="I481">
        <v>0</v>
      </c>
      <c r="J481">
        <v>7830.49</v>
      </c>
      <c r="K481">
        <v>7830.49</v>
      </c>
    </row>
    <row r="482" spans="2:11" customFormat="1" x14ac:dyDescent="0.25">
      <c r="B482" t="s">
        <v>1319</v>
      </c>
      <c r="C482" t="s">
        <v>1169</v>
      </c>
      <c r="D482" t="s">
        <v>1121</v>
      </c>
      <c r="E482" t="s">
        <v>1433</v>
      </c>
      <c r="F482">
        <v>0</v>
      </c>
      <c r="G482">
        <v>0</v>
      </c>
      <c r="H482">
        <v>0</v>
      </c>
      <c r="I482">
        <v>16658.96</v>
      </c>
      <c r="J482">
        <v>16658.96</v>
      </c>
      <c r="K482">
        <v>16658.96</v>
      </c>
    </row>
    <row r="483" spans="2:11" customFormat="1" x14ac:dyDescent="0.25">
      <c r="B483" t="s">
        <v>1319</v>
      </c>
      <c r="C483" t="s">
        <v>1135</v>
      </c>
      <c r="D483" t="s">
        <v>1121</v>
      </c>
      <c r="E483" t="s">
        <v>1432</v>
      </c>
      <c r="F483">
        <v>9454906.7100000009</v>
      </c>
      <c r="G483">
        <v>0</v>
      </c>
      <c r="H483">
        <v>9454906.7100000009</v>
      </c>
      <c r="I483">
        <v>9386086.0099999998</v>
      </c>
      <c r="J483">
        <v>9459400.1099999994</v>
      </c>
      <c r="K483">
        <v>9459400.1099999994</v>
      </c>
    </row>
    <row r="484" spans="2:11" customFormat="1" x14ac:dyDescent="0.25">
      <c r="B484" t="s">
        <v>1319</v>
      </c>
      <c r="C484" t="s">
        <v>1122</v>
      </c>
      <c r="D484" t="s">
        <v>1121</v>
      </c>
      <c r="E484" t="s">
        <v>1431</v>
      </c>
      <c r="F484">
        <v>6959919.5499999998</v>
      </c>
      <c r="G484">
        <v>0</v>
      </c>
      <c r="H484">
        <v>6959919.5499999998</v>
      </c>
      <c r="I484">
        <v>6753918.4199999999</v>
      </c>
      <c r="J484">
        <v>6891357</v>
      </c>
      <c r="K484">
        <v>6891357</v>
      </c>
    </row>
    <row r="485" spans="2:11" customFormat="1" x14ac:dyDescent="0.25">
      <c r="B485" t="s">
        <v>1319</v>
      </c>
      <c r="C485" t="s">
        <v>1241</v>
      </c>
      <c r="D485" t="s">
        <v>1430</v>
      </c>
      <c r="E485" t="s">
        <v>1429</v>
      </c>
      <c r="F485">
        <v>2313706.2799999998</v>
      </c>
      <c r="G485">
        <v>0</v>
      </c>
      <c r="H485">
        <v>2313706.2799999998</v>
      </c>
      <c r="I485">
        <v>1489467.87</v>
      </c>
      <c r="J485">
        <v>1489467.87</v>
      </c>
      <c r="K485">
        <v>1489467.87</v>
      </c>
    </row>
    <row r="486" spans="2:11" customFormat="1" x14ac:dyDescent="0.25">
      <c r="B486" t="s">
        <v>1319</v>
      </c>
      <c r="C486" t="s">
        <v>1024</v>
      </c>
      <c r="D486" t="s">
        <v>1428</v>
      </c>
      <c r="E486" t="s">
        <v>1427</v>
      </c>
      <c r="F486">
        <v>526277</v>
      </c>
      <c r="G486">
        <v>-526276.63</v>
      </c>
      <c r="H486">
        <v>0.37</v>
      </c>
      <c r="I486">
        <v>0</v>
      </c>
      <c r="J486">
        <v>0</v>
      </c>
      <c r="K486">
        <v>0</v>
      </c>
    </row>
    <row r="487" spans="2:11" customFormat="1" x14ac:dyDescent="0.25">
      <c r="B487" t="s">
        <v>1318</v>
      </c>
      <c r="C487" t="s">
        <v>1114</v>
      </c>
      <c r="D487" t="s">
        <v>1426</v>
      </c>
      <c r="E487" t="s">
        <v>1425</v>
      </c>
      <c r="F487">
        <v>815000</v>
      </c>
      <c r="G487">
        <v>0</v>
      </c>
      <c r="H487">
        <v>815000</v>
      </c>
      <c r="I487">
        <v>263050.96000000002</v>
      </c>
      <c r="J487">
        <v>614349.44999999995</v>
      </c>
      <c r="K487">
        <v>614349.44999999995</v>
      </c>
    </row>
    <row r="488" spans="2:11" customFormat="1" x14ac:dyDescent="0.25">
      <c r="B488" t="s">
        <v>538</v>
      </c>
      <c r="C488" t="s">
        <v>786</v>
      </c>
      <c r="D488" t="s">
        <v>173</v>
      </c>
      <c r="E488" t="s">
        <v>1424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</row>
    <row r="489" spans="2:11" customFormat="1" x14ac:dyDescent="0.25">
      <c r="B489" t="s">
        <v>1353</v>
      </c>
      <c r="C489" t="s">
        <v>319</v>
      </c>
      <c r="D489" t="s">
        <v>173</v>
      </c>
      <c r="E489" t="s">
        <v>1423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</row>
    <row r="490" spans="2:11" customFormat="1" x14ac:dyDescent="0.25">
      <c r="B490" t="s">
        <v>1353</v>
      </c>
      <c r="C490" t="s">
        <v>661</v>
      </c>
      <c r="D490" t="s">
        <v>173</v>
      </c>
      <c r="E490" t="s">
        <v>1422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</row>
    <row r="491" spans="2:11" customFormat="1" x14ac:dyDescent="0.25">
      <c r="B491" t="s">
        <v>1353</v>
      </c>
      <c r="C491" t="s">
        <v>653</v>
      </c>
      <c r="D491" t="s">
        <v>173</v>
      </c>
      <c r="E491" t="s">
        <v>1421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</row>
    <row r="492" spans="2:11" customFormat="1" x14ac:dyDescent="0.25">
      <c r="B492" t="s">
        <v>1332</v>
      </c>
      <c r="C492" t="s">
        <v>515</v>
      </c>
      <c r="D492" t="s">
        <v>173</v>
      </c>
      <c r="E492" t="s">
        <v>1420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</row>
    <row r="493" spans="2:11" customFormat="1" x14ac:dyDescent="0.25">
      <c r="B493" t="s">
        <v>1332</v>
      </c>
      <c r="C493" t="s">
        <v>503</v>
      </c>
      <c r="D493" t="s">
        <v>173</v>
      </c>
      <c r="E493" t="s">
        <v>1419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</row>
    <row r="494" spans="2:11" customFormat="1" x14ac:dyDescent="0.25">
      <c r="B494" t="s">
        <v>1332</v>
      </c>
      <c r="C494" t="s">
        <v>457</v>
      </c>
      <c r="D494" t="s">
        <v>173</v>
      </c>
      <c r="E494" t="s">
        <v>1418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</row>
    <row r="495" spans="2:11" customFormat="1" x14ac:dyDescent="0.25">
      <c r="B495" t="s">
        <v>1332</v>
      </c>
      <c r="C495" t="s">
        <v>448</v>
      </c>
      <c r="D495" t="s">
        <v>173</v>
      </c>
      <c r="E495" t="s">
        <v>1417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</row>
    <row r="496" spans="2:11" customFormat="1" x14ac:dyDescent="0.25">
      <c r="B496" t="s">
        <v>1319</v>
      </c>
      <c r="C496" t="s">
        <v>221</v>
      </c>
      <c r="D496" t="s">
        <v>173</v>
      </c>
      <c r="E496" t="s">
        <v>1416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</row>
    <row r="497" spans="2:11" customFormat="1" x14ac:dyDescent="0.25">
      <c r="B497" t="s">
        <v>1335</v>
      </c>
      <c r="C497" t="s">
        <v>1051</v>
      </c>
      <c r="D497" t="s">
        <v>173</v>
      </c>
      <c r="E497" t="s">
        <v>1415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</row>
    <row r="498" spans="2:11" customFormat="1" x14ac:dyDescent="0.25">
      <c r="B498" t="s">
        <v>1327</v>
      </c>
      <c r="C498" t="s">
        <v>727</v>
      </c>
      <c r="D498" t="s">
        <v>173</v>
      </c>
      <c r="E498" t="s">
        <v>1414</v>
      </c>
      <c r="F498">
        <v>0</v>
      </c>
      <c r="G498">
        <v>0</v>
      </c>
      <c r="H498">
        <v>0</v>
      </c>
      <c r="I498">
        <v>181.5</v>
      </c>
      <c r="J498">
        <v>181.5</v>
      </c>
      <c r="K498">
        <v>181.5</v>
      </c>
    </row>
    <row r="499" spans="2:11" customFormat="1" x14ac:dyDescent="0.25">
      <c r="B499" t="s">
        <v>1318</v>
      </c>
      <c r="C499" t="s">
        <v>977</v>
      </c>
      <c r="D499" t="s">
        <v>173</v>
      </c>
      <c r="E499" t="s">
        <v>1413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</row>
    <row r="500" spans="2:11" customFormat="1" x14ac:dyDescent="0.25">
      <c r="B500" t="s">
        <v>1340</v>
      </c>
      <c r="C500" t="s">
        <v>430</v>
      </c>
      <c r="D500" t="s">
        <v>173</v>
      </c>
      <c r="E500" t="s">
        <v>1412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</row>
    <row r="501" spans="2:11" customFormat="1" x14ac:dyDescent="0.25">
      <c r="B501" t="s">
        <v>1348</v>
      </c>
      <c r="C501" t="s">
        <v>820</v>
      </c>
      <c r="D501" t="s">
        <v>173</v>
      </c>
      <c r="E501" t="s">
        <v>1411</v>
      </c>
      <c r="F501">
        <v>0</v>
      </c>
      <c r="G501">
        <v>0</v>
      </c>
      <c r="H501">
        <v>0</v>
      </c>
      <c r="I501">
        <v>2647.48</v>
      </c>
      <c r="J501">
        <v>2647.48</v>
      </c>
      <c r="K501">
        <v>2647.48</v>
      </c>
    </row>
    <row r="502" spans="2:11" customFormat="1" x14ac:dyDescent="0.25">
      <c r="B502" t="s">
        <v>538</v>
      </c>
      <c r="C502" t="s">
        <v>798</v>
      </c>
      <c r="D502" t="s">
        <v>162</v>
      </c>
      <c r="E502" t="s">
        <v>1410</v>
      </c>
      <c r="F502">
        <v>1000</v>
      </c>
      <c r="G502">
        <v>0</v>
      </c>
      <c r="H502">
        <v>1000</v>
      </c>
      <c r="I502">
        <v>0</v>
      </c>
      <c r="J502">
        <v>0</v>
      </c>
      <c r="K502">
        <v>0</v>
      </c>
    </row>
    <row r="503" spans="2:11" customFormat="1" x14ac:dyDescent="0.25">
      <c r="B503" t="s">
        <v>538</v>
      </c>
      <c r="C503" t="s">
        <v>571</v>
      </c>
      <c r="D503" t="s">
        <v>352</v>
      </c>
      <c r="E503" t="s">
        <v>1409</v>
      </c>
      <c r="F503">
        <v>21945</v>
      </c>
      <c r="G503">
        <v>0</v>
      </c>
      <c r="H503">
        <v>21945</v>
      </c>
      <c r="I503">
        <v>3990</v>
      </c>
      <c r="J503">
        <v>3990</v>
      </c>
      <c r="K503">
        <v>3990</v>
      </c>
    </row>
    <row r="504" spans="2:11" customFormat="1" x14ac:dyDescent="0.25">
      <c r="B504" t="s">
        <v>1327</v>
      </c>
      <c r="C504" t="s">
        <v>754</v>
      </c>
      <c r="D504" t="s">
        <v>350</v>
      </c>
      <c r="E504" t="s">
        <v>1408</v>
      </c>
      <c r="F504">
        <v>25000</v>
      </c>
      <c r="G504">
        <v>25000</v>
      </c>
      <c r="H504">
        <v>50000</v>
      </c>
      <c r="I504">
        <v>37984.51</v>
      </c>
      <c r="J504">
        <v>37984.51</v>
      </c>
      <c r="K504">
        <v>37984.51</v>
      </c>
    </row>
    <row r="505" spans="2:11" customFormat="1" x14ac:dyDescent="0.25">
      <c r="B505" t="s">
        <v>538</v>
      </c>
      <c r="C505" t="s">
        <v>798</v>
      </c>
      <c r="D505" t="s">
        <v>1407</v>
      </c>
      <c r="E505" t="s">
        <v>1406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</row>
    <row r="506" spans="2:11" customFormat="1" x14ac:dyDescent="0.25">
      <c r="B506" t="s">
        <v>1327</v>
      </c>
      <c r="C506" t="s">
        <v>754</v>
      </c>
      <c r="D506" t="s">
        <v>348</v>
      </c>
      <c r="E506" t="s">
        <v>1405</v>
      </c>
      <c r="F506">
        <v>500</v>
      </c>
      <c r="G506">
        <v>3000</v>
      </c>
      <c r="H506">
        <v>3500</v>
      </c>
      <c r="I506">
        <v>3405.81</v>
      </c>
      <c r="J506">
        <v>3405.81</v>
      </c>
      <c r="K506">
        <v>3405.81</v>
      </c>
    </row>
    <row r="507" spans="2:11" customFormat="1" x14ac:dyDescent="0.25">
      <c r="B507" t="s">
        <v>538</v>
      </c>
      <c r="C507" t="s">
        <v>571</v>
      </c>
      <c r="D507" t="s">
        <v>346</v>
      </c>
      <c r="E507" t="s">
        <v>1404</v>
      </c>
      <c r="F507">
        <v>0</v>
      </c>
      <c r="G507">
        <v>0</v>
      </c>
      <c r="H507">
        <v>0</v>
      </c>
      <c r="I507">
        <v>11305</v>
      </c>
      <c r="J507">
        <v>11305</v>
      </c>
      <c r="K507">
        <v>11305</v>
      </c>
    </row>
    <row r="508" spans="2:11" customFormat="1" x14ac:dyDescent="0.25">
      <c r="B508" t="s">
        <v>1327</v>
      </c>
      <c r="C508" t="s">
        <v>754</v>
      </c>
      <c r="D508" t="s">
        <v>346</v>
      </c>
      <c r="E508" t="s">
        <v>1403</v>
      </c>
      <c r="F508">
        <v>15000</v>
      </c>
      <c r="G508">
        <v>0</v>
      </c>
      <c r="H508">
        <v>15000</v>
      </c>
      <c r="I508">
        <v>4525.51</v>
      </c>
      <c r="J508">
        <v>4525.51</v>
      </c>
      <c r="K508">
        <v>4525.51</v>
      </c>
    </row>
    <row r="509" spans="2:11" customFormat="1" x14ac:dyDescent="0.25">
      <c r="B509" t="s">
        <v>538</v>
      </c>
      <c r="C509" t="s">
        <v>537</v>
      </c>
      <c r="D509" t="s">
        <v>536</v>
      </c>
      <c r="E509" t="s">
        <v>1402</v>
      </c>
      <c r="F509">
        <v>200000</v>
      </c>
      <c r="G509">
        <v>0</v>
      </c>
      <c r="H509">
        <v>200000</v>
      </c>
      <c r="I509">
        <v>118920.24</v>
      </c>
      <c r="J509">
        <v>118920.24</v>
      </c>
      <c r="K509">
        <v>118920.24</v>
      </c>
    </row>
    <row r="510" spans="2:11" customFormat="1" x14ac:dyDescent="0.25">
      <c r="B510" t="s">
        <v>538</v>
      </c>
      <c r="C510" t="s">
        <v>537</v>
      </c>
      <c r="D510" t="s">
        <v>547</v>
      </c>
      <c r="E510" t="s">
        <v>1401</v>
      </c>
      <c r="F510">
        <v>230000</v>
      </c>
      <c r="G510">
        <v>0</v>
      </c>
      <c r="H510">
        <v>230000</v>
      </c>
      <c r="I510">
        <v>9504.24</v>
      </c>
      <c r="J510">
        <v>9504.24</v>
      </c>
      <c r="K510">
        <v>9504.24</v>
      </c>
    </row>
    <row r="511" spans="2:11" customFormat="1" x14ac:dyDescent="0.25">
      <c r="B511" t="s">
        <v>1353</v>
      </c>
      <c r="C511" t="s">
        <v>385</v>
      </c>
      <c r="D511" t="s">
        <v>384</v>
      </c>
      <c r="E511" t="s">
        <v>1400</v>
      </c>
      <c r="F511">
        <v>4663871.01</v>
      </c>
      <c r="G511">
        <v>0</v>
      </c>
      <c r="H511">
        <v>4663871.01</v>
      </c>
      <c r="I511">
        <v>4600000</v>
      </c>
      <c r="J511">
        <v>4600000</v>
      </c>
      <c r="K511">
        <v>4600000</v>
      </c>
    </row>
    <row r="512" spans="2:11" customFormat="1" x14ac:dyDescent="0.25">
      <c r="B512" t="s">
        <v>1326</v>
      </c>
      <c r="C512" t="s">
        <v>1206</v>
      </c>
      <c r="D512" t="s">
        <v>384</v>
      </c>
      <c r="E512" t="s">
        <v>1399</v>
      </c>
      <c r="F512">
        <v>3274184.28</v>
      </c>
      <c r="G512">
        <v>0</v>
      </c>
      <c r="H512">
        <v>3274184.28</v>
      </c>
      <c r="I512">
        <v>3000000</v>
      </c>
      <c r="J512">
        <v>3000000</v>
      </c>
      <c r="K512">
        <v>3000000</v>
      </c>
    </row>
    <row r="513" spans="2:11" customFormat="1" x14ac:dyDescent="0.25">
      <c r="B513" t="s">
        <v>1319</v>
      </c>
      <c r="C513" t="s">
        <v>1024</v>
      </c>
      <c r="D513" t="s">
        <v>1023</v>
      </c>
      <c r="E513" t="s">
        <v>1398</v>
      </c>
      <c r="F513">
        <v>0</v>
      </c>
      <c r="G513">
        <v>526276.63</v>
      </c>
      <c r="H513">
        <v>526276.63</v>
      </c>
      <c r="I513">
        <v>526276.63</v>
      </c>
      <c r="J513">
        <v>526276.63</v>
      </c>
      <c r="K513">
        <v>526276.63</v>
      </c>
    </row>
    <row r="514" spans="2:11" customFormat="1" x14ac:dyDescent="0.25">
      <c r="B514" t="s">
        <v>1348</v>
      </c>
      <c r="C514" t="s">
        <v>820</v>
      </c>
      <c r="D514" t="s">
        <v>834</v>
      </c>
      <c r="E514" t="s">
        <v>1397</v>
      </c>
      <c r="F514">
        <v>15700</v>
      </c>
      <c r="G514">
        <v>69084.17</v>
      </c>
      <c r="H514">
        <v>84784.17</v>
      </c>
      <c r="I514">
        <v>15700</v>
      </c>
      <c r="J514">
        <v>82950</v>
      </c>
      <c r="K514">
        <v>82950</v>
      </c>
    </row>
    <row r="515" spans="2:11" customFormat="1" x14ac:dyDescent="0.25">
      <c r="B515" t="s">
        <v>1332</v>
      </c>
      <c r="C515" t="s">
        <v>503</v>
      </c>
      <c r="D515" t="s">
        <v>269</v>
      </c>
      <c r="E515" t="s">
        <v>1396</v>
      </c>
      <c r="F515">
        <v>14000</v>
      </c>
      <c r="G515">
        <v>0</v>
      </c>
      <c r="H515">
        <v>14000</v>
      </c>
      <c r="I515">
        <v>13872.5</v>
      </c>
      <c r="J515">
        <v>13872.5</v>
      </c>
      <c r="K515">
        <v>13872.5</v>
      </c>
    </row>
    <row r="516" spans="2:11" customFormat="1" x14ac:dyDescent="0.25">
      <c r="B516" t="s">
        <v>1332</v>
      </c>
      <c r="C516" t="s">
        <v>467</v>
      </c>
      <c r="D516" t="s">
        <v>269</v>
      </c>
      <c r="E516" t="s">
        <v>1395</v>
      </c>
      <c r="F516">
        <v>74600</v>
      </c>
      <c r="G516">
        <v>20000</v>
      </c>
      <c r="H516">
        <v>94600</v>
      </c>
      <c r="I516">
        <v>74295.56</v>
      </c>
      <c r="J516">
        <v>74295.56</v>
      </c>
      <c r="K516">
        <v>74295.56</v>
      </c>
    </row>
    <row r="517" spans="2:11" customFormat="1" x14ac:dyDescent="0.25">
      <c r="B517" t="s">
        <v>1332</v>
      </c>
      <c r="C517" t="s">
        <v>457</v>
      </c>
      <c r="D517" t="s">
        <v>269</v>
      </c>
      <c r="E517" t="s">
        <v>1394</v>
      </c>
      <c r="F517">
        <v>16000</v>
      </c>
      <c r="G517">
        <v>6000</v>
      </c>
      <c r="H517">
        <v>22000</v>
      </c>
      <c r="I517">
        <v>13257.09</v>
      </c>
      <c r="J517">
        <v>13257.09</v>
      </c>
      <c r="K517">
        <v>13257.09</v>
      </c>
    </row>
    <row r="518" spans="2:11" customFormat="1" x14ac:dyDescent="0.25">
      <c r="B518" t="s">
        <v>1340</v>
      </c>
      <c r="C518" t="s">
        <v>1361</v>
      </c>
      <c r="D518" t="s">
        <v>269</v>
      </c>
      <c r="E518" t="s">
        <v>1393</v>
      </c>
      <c r="F518">
        <v>3900</v>
      </c>
      <c r="G518">
        <v>0</v>
      </c>
      <c r="H518">
        <v>3900</v>
      </c>
      <c r="I518">
        <v>3900</v>
      </c>
      <c r="J518">
        <v>3900</v>
      </c>
      <c r="K518">
        <v>3900</v>
      </c>
    </row>
    <row r="519" spans="2:11" customFormat="1" x14ac:dyDescent="0.25">
      <c r="B519" t="s">
        <v>1332</v>
      </c>
      <c r="C519" t="s">
        <v>515</v>
      </c>
      <c r="D519" t="s">
        <v>1392</v>
      </c>
      <c r="E519" t="s">
        <v>1391</v>
      </c>
      <c r="F519">
        <v>13500</v>
      </c>
      <c r="G519">
        <v>0</v>
      </c>
      <c r="H519">
        <v>13500</v>
      </c>
      <c r="I519">
        <v>0</v>
      </c>
      <c r="J519">
        <v>6048</v>
      </c>
      <c r="K519">
        <v>6048</v>
      </c>
    </row>
    <row r="520" spans="2:11" customFormat="1" x14ac:dyDescent="0.25">
      <c r="B520" t="s">
        <v>1332</v>
      </c>
      <c r="C520" t="s">
        <v>467</v>
      </c>
      <c r="D520" t="s">
        <v>1389</v>
      </c>
      <c r="E520" t="s">
        <v>1390</v>
      </c>
      <c r="F520">
        <v>119600</v>
      </c>
      <c r="G520">
        <v>0</v>
      </c>
      <c r="H520">
        <v>119600</v>
      </c>
      <c r="I520">
        <v>97520</v>
      </c>
      <c r="J520">
        <v>97520</v>
      </c>
      <c r="K520">
        <v>97520</v>
      </c>
    </row>
    <row r="521" spans="2:11" customFormat="1" x14ac:dyDescent="0.25">
      <c r="B521" t="s">
        <v>1340</v>
      </c>
      <c r="C521" t="s">
        <v>408</v>
      </c>
      <c r="D521" t="s">
        <v>1389</v>
      </c>
      <c r="E521" t="s">
        <v>1388</v>
      </c>
      <c r="F521">
        <v>261000</v>
      </c>
      <c r="G521">
        <v>0</v>
      </c>
      <c r="H521">
        <v>261000</v>
      </c>
      <c r="I521">
        <v>0</v>
      </c>
      <c r="J521">
        <v>153118.94</v>
      </c>
      <c r="K521">
        <v>153118.94</v>
      </c>
    </row>
    <row r="522" spans="2:11" customFormat="1" x14ac:dyDescent="0.25">
      <c r="B522" t="s">
        <v>1340</v>
      </c>
      <c r="C522" t="s">
        <v>408</v>
      </c>
      <c r="D522" t="s">
        <v>1387</v>
      </c>
      <c r="E522" t="s">
        <v>1386</v>
      </c>
      <c r="F522">
        <v>260000</v>
      </c>
      <c r="G522">
        <v>68000</v>
      </c>
      <c r="H522">
        <v>328000</v>
      </c>
      <c r="I522">
        <v>260429.2</v>
      </c>
      <c r="J522">
        <v>385645.26</v>
      </c>
      <c r="K522">
        <v>385645.26</v>
      </c>
    </row>
    <row r="523" spans="2:11" customFormat="1" x14ac:dyDescent="0.25">
      <c r="B523" t="s">
        <v>1332</v>
      </c>
      <c r="C523" t="s">
        <v>467</v>
      </c>
      <c r="D523" t="s">
        <v>1385</v>
      </c>
      <c r="E523" t="s">
        <v>1384</v>
      </c>
      <c r="F523">
        <v>281190.03999999998</v>
      </c>
      <c r="G523">
        <v>0</v>
      </c>
      <c r="H523">
        <v>281190.03999999998</v>
      </c>
      <c r="I523">
        <v>143482.91</v>
      </c>
      <c r="J523">
        <v>143482.91</v>
      </c>
      <c r="K523">
        <v>143482.91</v>
      </c>
    </row>
    <row r="524" spans="2:11" customFormat="1" x14ac:dyDescent="0.25">
      <c r="B524" t="s">
        <v>1332</v>
      </c>
      <c r="C524" t="s">
        <v>503</v>
      </c>
      <c r="D524" t="s">
        <v>1381</v>
      </c>
      <c r="E524" t="s">
        <v>1383</v>
      </c>
      <c r="F524">
        <v>480000</v>
      </c>
      <c r="G524">
        <v>10000</v>
      </c>
      <c r="H524">
        <v>490000</v>
      </c>
      <c r="I524">
        <v>510500</v>
      </c>
      <c r="J524">
        <v>510500</v>
      </c>
      <c r="K524">
        <v>510500</v>
      </c>
    </row>
    <row r="525" spans="2:11" customFormat="1" x14ac:dyDescent="0.25">
      <c r="B525" t="s">
        <v>1332</v>
      </c>
      <c r="C525" t="s">
        <v>467</v>
      </c>
      <c r="D525" t="s">
        <v>1381</v>
      </c>
      <c r="E525" t="s">
        <v>1382</v>
      </c>
      <c r="F525">
        <v>150000</v>
      </c>
      <c r="G525">
        <v>0</v>
      </c>
      <c r="H525">
        <v>150000</v>
      </c>
      <c r="I525">
        <v>95531.57</v>
      </c>
      <c r="J525">
        <v>95531.57</v>
      </c>
      <c r="K525">
        <v>95531.57</v>
      </c>
    </row>
    <row r="526" spans="2:11" customFormat="1" x14ac:dyDescent="0.25">
      <c r="B526" t="s">
        <v>1332</v>
      </c>
      <c r="C526" t="s">
        <v>448</v>
      </c>
      <c r="D526" t="s">
        <v>1381</v>
      </c>
      <c r="E526" t="s">
        <v>1380</v>
      </c>
      <c r="F526">
        <v>148558.48000000001</v>
      </c>
      <c r="G526">
        <v>20000</v>
      </c>
      <c r="H526">
        <v>168558.48</v>
      </c>
      <c r="I526">
        <v>98903.08</v>
      </c>
      <c r="J526">
        <v>98903.08</v>
      </c>
      <c r="K526">
        <v>98903.08</v>
      </c>
    </row>
    <row r="527" spans="2:11" customFormat="1" x14ac:dyDescent="0.25">
      <c r="B527" t="s">
        <v>1332</v>
      </c>
      <c r="C527" t="s">
        <v>515</v>
      </c>
      <c r="D527" t="s">
        <v>1379</v>
      </c>
      <c r="E527" t="s">
        <v>1378</v>
      </c>
      <c r="F527">
        <v>30000</v>
      </c>
      <c r="G527">
        <v>0</v>
      </c>
      <c r="H527">
        <v>30000</v>
      </c>
      <c r="I527">
        <v>30000</v>
      </c>
      <c r="J527">
        <v>30000</v>
      </c>
      <c r="K527">
        <v>30000</v>
      </c>
    </row>
    <row r="528" spans="2:11" customFormat="1" x14ac:dyDescent="0.25">
      <c r="B528" t="s">
        <v>1335</v>
      </c>
      <c r="C528" t="s">
        <v>920</v>
      </c>
      <c r="D528" t="s">
        <v>266</v>
      </c>
      <c r="E528" t="s">
        <v>1377</v>
      </c>
      <c r="F528">
        <v>3500</v>
      </c>
      <c r="G528">
        <v>0</v>
      </c>
      <c r="H528">
        <v>3500</v>
      </c>
      <c r="I528">
        <v>0</v>
      </c>
      <c r="J528">
        <v>0</v>
      </c>
      <c r="K528">
        <v>0</v>
      </c>
    </row>
    <row r="529" spans="1:11" x14ac:dyDescent="0.25">
      <c r="A529"/>
      <c r="B529" t="s">
        <v>1335</v>
      </c>
      <c r="C529" t="s">
        <v>259</v>
      </c>
      <c r="D529" t="s">
        <v>266</v>
      </c>
      <c r="E529" t="s">
        <v>1376</v>
      </c>
      <c r="F529">
        <v>7875</v>
      </c>
      <c r="G529">
        <v>0</v>
      </c>
      <c r="H529">
        <v>7875</v>
      </c>
      <c r="I529">
        <v>7875</v>
      </c>
      <c r="J529">
        <v>7875</v>
      </c>
      <c r="K529">
        <v>7875</v>
      </c>
    </row>
    <row r="530" spans="1:11" x14ac:dyDescent="0.25">
      <c r="A530"/>
      <c r="B530" t="s">
        <v>1340</v>
      </c>
      <c r="C530" t="s">
        <v>408</v>
      </c>
      <c r="D530" t="s">
        <v>226</v>
      </c>
      <c r="E530" t="s">
        <v>1375</v>
      </c>
      <c r="F530">
        <v>46000</v>
      </c>
      <c r="G530">
        <v>0</v>
      </c>
      <c r="H530">
        <v>46000</v>
      </c>
      <c r="I530">
        <v>29487.58</v>
      </c>
      <c r="J530">
        <v>29487.58</v>
      </c>
      <c r="K530">
        <v>29487.58</v>
      </c>
    </row>
    <row r="531" spans="1:11" x14ac:dyDescent="0.25">
      <c r="A531"/>
      <c r="B531" t="s">
        <v>1340</v>
      </c>
      <c r="C531" t="s">
        <v>1361</v>
      </c>
      <c r="D531" t="s">
        <v>226</v>
      </c>
      <c r="E531" t="s">
        <v>1374</v>
      </c>
      <c r="F531">
        <v>25000</v>
      </c>
      <c r="G531">
        <v>459.68</v>
      </c>
      <c r="H531">
        <v>25459.68</v>
      </c>
      <c r="I531">
        <v>25010.68</v>
      </c>
      <c r="J531">
        <v>25010.68</v>
      </c>
      <c r="K531">
        <v>25010.68</v>
      </c>
    </row>
    <row r="532" spans="1:11" x14ac:dyDescent="0.25">
      <c r="A532"/>
      <c r="B532" t="s">
        <v>1348</v>
      </c>
      <c r="C532" t="s">
        <v>820</v>
      </c>
      <c r="D532" t="s">
        <v>226</v>
      </c>
      <c r="E532" t="s">
        <v>1373</v>
      </c>
      <c r="F532">
        <v>50500</v>
      </c>
      <c r="G532">
        <v>0</v>
      </c>
      <c r="H532">
        <v>50500</v>
      </c>
      <c r="I532">
        <v>34292.26</v>
      </c>
      <c r="J532">
        <v>34292.26</v>
      </c>
      <c r="K532">
        <v>34292.26</v>
      </c>
    </row>
    <row r="533" spans="1:11" x14ac:dyDescent="0.25">
      <c r="A533"/>
      <c r="B533" t="s">
        <v>1340</v>
      </c>
      <c r="C533" t="s">
        <v>408</v>
      </c>
      <c r="D533" t="s">
        <v>414</v>
      </c>
      <c r="E533" t="s">
        <v>413</v>
      </c>
      <c r="F533">
        <v>75000</v>
      </c>
      <c r="G533">
        <v>0</v>
      </c>
      <c r="H533">
        <v>75000</v>
      </c>
      <c r="I533">
        <v>54099.25</v>
      </c>
      <c r="J533">
        <v>54099.25</v>
      </c>
      <c r="K533">
        <v>54099.25</v>
      </c>
    </row>
    <row r="534" spans="1:11" x14ac:dyDescent="0.25">
      <c r="A534"/>
      <c r="B534" t="s">
        <v>538</v>
      </c>
      <c r="C534" t="s">
        <v>798</v>
      </c>
      <c r="D534" t="s">
        <v>283</v>
      </c>
      <c r="E534" t="s">
        <v>1372</v>
      </c>
      <c r="F534">
        <v>132531</v>
      </c>
      <c r="G534">
        <v>0</v>
      </c>
      <c r="H534">
        <v>132531</v>
      </c>
      <c r="I534">
        <v>0</v>
      </c>
      <c r="J534">
        <v>0</v>
      </c>
      <c r="K534">
        <v>0</v>
      </c>
    </row>
    <row r="535" spans="1:11" x14ac:dyDescent="0.25">
      <c r="A535"/>
      <c r="B535" t="s">
        <v>1335</v>
      </c>
      <c r="C535" t="s">
        <v>243</v>
      </c>
      <c r="D535" t="s">
        <v>283</v>
      </c>
      <c r="E535" t="s">
        <v>1371</v>
      </c>
      <c r="F535">
        <v>100000</v>
      </c>
      <c r="G535">
        <v>0</v>
      </c>
      <c r="H535">
        <v>100000</v>
      </c>
      <c r="I535">
        <v>82410.16</v>
      </c>
      <c r="J535">
        <v>82410.16</v>
      </c>
      <c r="K535">
        <v>82410.16</v>
      </c>
    </row>
    <row r="536" spans="1:11" x14ac:dyDescent="0.25">
      <c r="A536"/>
      <c r="B536" t="s">
        <v>1319</v>
      </c>
      <c r="C536" t="s">
        <v>227</v>
      </c>
      <c r="D536" t="s">
        <v>1370</v>
      </c>
      <c r="E536" t="s">
        <v>1369</v>
      </c>
      <c r="F536">
        <v>440000</v>
      </c>
      <c r="G536">
        <v>0</v>
      </c>
      <c r="H536">
        <v>440000</v>
      </c>
      <c r="I536">
        <v>389838.69</v>
      </c>
      <c r="J536">
        <v>389838.69</v>
      </c>
      <c r="K536">
        <v>389838.69</v>
      </c>
    </row>
    <row r="537" spans="1:11" x14ac:dyDescent="0.25">
      <c r="A537"/>
      <c r="B537" t="s">
        <v>538</v>
      </c>
      <c r="C537" t="s">
        <v>798</v>
      </c>
      <c r="D537" t="s">
        <v>1368</v>
      </c>
      <c r="E537" t="s">
        <v>1367</v>
      </c>
      <c r="F537">
        <v>25000</v>
      </c>
      <c r="G537">
        <v>0</v>
      </c>
      <c r="H537">
        <v>25000</v>
      </c>
      <c r="I537">
        <v>0</v>
      </c>
      <c r="J537">
        <v>0</v>
      </c>
      <c r="K537">
        <v>0</v>
      </c>
    </row>
    <row r="538" spans="1:11" x14ac:dyDescent="0.25">
      <c r="A538"/>
      <c r="B538" t="s">
        <v>538</v>
      </c>
      <c r="C538" t="s">
        <v>629</v>
      </c>
      <c r="D538" t="s">
        <v>628</v>
      </c>
      <c r="E538" t="s">
        <v>627</v>
      </c>
      <c r="F538">
        <v>75000</v>
      </c>
      <c r="G538">
        <v>0</v>
      </c>
      <c r="H538">
        <v>75000</v>
      </c>
      <c r="I538">
        <v>0</v>
      </c>
      <c r="J538">
        <v>0</v>
      </c>
      <c r="K538">
        <v>0</v>
      </c>
    </row>
    <row r="539" spans="1:11" s="60" customFormat="1" x14ac:dyDescent="0.25">
      <c r="A539" s="65" t="s">
        <v>116</v>
      </c>
      <c r="B539" s="60" t="s">
        <v>1318</v>
      </c>
      <c r="C539" s="60" t="s">
        <v>549</v>
      </c>
      <c r="D539" s="60" t="s">
        <v>569</v>
      </c>
      <c r="E539" s="60" t="s">
        <v>568</v>
      </c>
      <c r="F539" s="104">
        <v>0</v>
      </c>
      <c r="G539" s="104">
        <v>1404036</v>
      </c>
      <c r="H539" s="104">
        <v>1404036</v>
      </c>
      <c r="I539" s="104">
        <v>0</v>
      </c>
      <c r="J539" s="104">
        <v>0</v>
      </c>
      <c r="K539" s="104">
        <v>0</v>
      </c>
    </row>
    <row r="540" spans="1:11" s="60" customFormat="1" x14ac:dyDescent="0.25">
      <c r="A540" s="65" t="s">
        <v>116</v>
      </c>
      <c r="B540" s="60" t="s">
        <v>1319</v>
      </c>
      <c r="C540" s="60" t="s">
        <v>1066</v>
      </c>
      <c r="D540" s="60" t="s">
        <v>1166</v>
      </c>
      <c r="E540" s="60" t="s">
        <v>1282</v>
      </c>
      <c r="F540" s="104">
        <v>0</v>
      </c>
      <c r="G540" s="104">
        <v>942635.67</v>
      </c>
      <c r="H540" s="104">
        <v>942635.67</v>
      </c>
      <c r="I540" s="104">
        <v>0</v>
      </c>
      <c r="J540" s="104">
        <v>0</v>
      </c>
      <c r="K540" s="104">
        <v>0</v>
      </c>
    </row>
    <row r="541" spans="1:11" s="60" customFormat="1" x14ac:dyDescent="0.25">
      <c r="A541" s="65" t="s">
        <v>116</v>
      </c>
      <c r="B541" s="60" t="s">
        <v>1318</v>
      </c>
      <c r="C541" s="60" t="s">
        <v>1153</v>
      </c>
      <c r="D541" s="60" t="s">
        <v>1166</v>
      </c>
      <c r="E541" s="60" t="s">
        <v>1296</v>
      </c>
      <c r="F541" s="104">
        <v>0</v>
      </c>
      <c r="G541" s="104">
        <v>3186149.65</v>
      </c>
      <c r="H541" s="104">
        <v>3186149.65</v>
      </c>
      <c r="I541" s="104">
        <v>0</v>
      </c>
      <c r="J541" s="104">
        <v>880510.5</v>
      </c>
      <c r="K541" s="104">
        <v>880510.5</v>
      </c>
    </row>
    <row r="542" spans="1:11" s="60" customFormat="1" x14ac:dyDescent="0.25">
      <c r="A542" s="65" t="s">
        <v>116</v>
      </c>
      <c r="B542" s="60" t="s">
        <v>1319</v>
      </c>
      <c r="C542" s="60" t="s">
        <v>1135</v>
      </c>
      <c r="D542" s="60" t="s">
        <v>1320</v>
      </c>
      <c r="E542" s="60" t="s">
        <v>1278</v>
      </c>
      <c r="F542" s="104">
        <v>10726.65</v>
      </c>
      <c r="G542" s="104">
        <v>-3575.33</v>
      </c>
      <c r="H542" s="104">
        <v>7151.32</v>
      </c>
      <c r="I542" s="104">
        <v>0</v>
      </c>
      <c r="J542" s="104">
        <v>0</v>
      </c>
      <c r="K542" s="104">
        <v>0</v>
      </c>
    </row>
    <row r="543" spans="1:11" s="60" customFormat="1" x14ac:dyDescent="0.25">
      <c r="A543" s="65" t="s">
        <v>116</v>
      </c>
      <c r="B543" s="60" t="s">
        <v>1318</v>
      </c>
      <c r="C543" s="60" t="s">
        <v>1169</v>
      </c>
      <c r="D543" s="60" t="s">
        <v>1321</v>
      </c>
      <c r="E543" s="60" t="s">
        <v>1293</v>
      </c>
      <c r="F543" s="104">
        <v>0</v>
      </c>
      <c r="G543" s="104">
        <v>1856497.49</v>
      </c>
      <c r="H543" s="104">
        <v>1856497.49</v>
      </c>
      <c r="I543" s="104">
        <v>8772.5</v>
      </c>
      <c r="J543" s="104">
        <v>17696.25</v>
      </c>
      <c r="K543" s="104">
        <v>17696.25</v>
      </c>
    </row>
    <row r="544" spans="1:11" s="60" customFormat="1" x14ac:dyDescent="0.25">
      <c r="A544" s="65" t="s">
        <v>116</v>
      </c>
      <c r="B544" s="60" t="s">
        <v>1319</v>
      </c>
      <c r="C544" s="60" t="s">
        <v>1085</v>
      </c>
      <c r="D544" s="60" t="s">
        <v>1087</v>
      </c>
      <c r="E544" s="60" t="s">
        <v>1086</v>
      </c>
      <c r="F544" s="104">
        <v>0</v>
      </c>
      <c r="G544" s="104">
        <v>5518205.5099999998</v>
      </c>
      <c r="H544" s="104">
        <v>5518205.5099999998</v>
      </c>
      <c r="I544" s="104">
        <v>16361.09</v>
      </c>
      <c r="J544" s="104">
        <v>1561128.52</v>
      </c>
      <c r="K544" s="104">
        <v>1561128.52</v>
      </c>
    </row>
    <row r="545" spans="1:11" s="60" customFormat="1" x14ac:dyDescent="0.25">
      <c r="A545" s="65" t="s">
        <v>116</v>
      </c>
      <c r="B545" s="60" t="s">
        <v>1318</v>
      </c>
      <c r="C545" s="60" t="s">
        <v>1153</v>
      </c>
      <c r="D545" s="60" t="s">
        <v>1036</v>
      </c>
      <c r="E545" s="60" t="s">
        <v>1297</v>
      </c>
      <c r="F545" s="104">
        <v>0</v>
      </c>
      <c r="G545" s="104">
        <v>14822.5</v>
      </c>
      <c r="H545" s="104">
        <v>14822.5</v>
      </c>
      <c r="I545" s="104">
        <v>14822.5</v>
      </c>
      <c r="J545" s="104">
        <v>14822.5</v>
      </c>
      <c r="K545" s="104">
        <v>14822.5</v>
      </c>
    </row>
    <row r="546" spans="1:11" s="60" customFormat="1" x14ac:dyDescent="0.25">
      <c r="A546" s="65" t="s">
        <v>116</v>
      </c>
      <c r="B546" s="60" t="s">
        <v>1318</v>
      </c>
      <c r="C546" s="60" t="s">
        <v>1145</v>
      </c>
      <c r="D546" s="60" t="s">
        <v>1144</v>
      </c>
      <c r="E546" s="60" t="s">
        <v>1143</v>
      </c>
      <c r="F546" s="104">
        <v>180000</v>
      </c>
      <c r="G546" s="104">
        <v>0</v>
      </c>
      <c r="H546" s="104">
        <v>180000</v>
      </c>
      <c r="I546" s="104">
        <v>12428.27</v>
      </c>
      <c r="J546" s="104">
        <v>86197.82</v>
      </c>
      <c r="K546" s="104">
        <v>86197.82</v>
      </c>
    </row>
    <row r="547" spans="1:11" s="60" customFormat="1" x14ac:dyDescent="0.25">
      <c r="A547" s="65" t="s">
        <v>116</v>
      </c>
      <c r="B547" s="60" t="s">
        <v>1318</v>
      </c>
      <c r="C547" s="60" t="s">
        <v>1322</v>
      </c>
      <c r="D547" s="60" t="s">
        <v>1323</v>
      </c>
      <c r="E547" s="60" t="s">
        <v>1298</v>
      </c>
      <c r="F547" s="104">
        <v>0</v>
      </c>
      <c r="G547" s="104">
        <v>0</v>
      </c>
      <c r="H547" s="104">
        <v>0</v>
      </c>
      <c r="I547" s="104">
        <v>0</v>
      </c>
      <c r="J547" s="104">
        <v>0</v>
      </c>
      <c r="K547" s="104">
        <v>0</v>
      </c>
    </row>
    <row r="548" spans="1:11" s="60" customFormat="1" x14ac:dyDescent="0.25">
      <c r="A548" s="65" t="s">
        <v>116</v>
      </c>
      <c r="B548" s="60" t="s">
        <v>1318</v>
      </c>
      <c r="C548" s="60" t="s">
        <v>1169</v>
      </c>
      <c r="D548" s="60" t="s">
        <v>1113</v>
      </c>
      <c r="E548" s="60" t="s">
        <v>1294</v>
      </c>
      <c r="F548" s="104">
        <v>1800000</v>
      </c>
      <c r="G548" s="104">
        <v>4628691.84</v>
      </c>
      <c r="H548" s="104">
        <v>6428691.8399999999</v>
      </c>
      <c r="I548" s="104">
        <v>1476309.24</v>
      </c>
      <c r="J548" s="104">
        <v>3204648.26</v>
      </c>
      <c r="K548" s="104">
        <v>3204648.26</v>
      </c>
    </row>
    <row r="549" spans="1:11" s="60" customFormat="1" x14ac:dyDescent="0.25">
      <c r="A549" s="65" t="s">
        <v>116</v>
      </c>
      <c r="B549" s="60" t="s">
        <v>1318</v>
      </c>
      <c r="C549" s="60" t="s">
        <v>1114</v>
      </c>
      <c r="D549" s="60" t="s">
        <v>1113</v>
      </c>
      <c r="E549" s="60" t="s">
        <v>1112</v>
      </c>
      <c r="F549" s="104">
        <v>0</v>
      </c>
      <c r="G549" s="104">
        <v>850286.53</v>
      </c>
      <c r="H549" s="104">
        <v>850286.53</v>
      </c>
      <c r="I549" s="104">
        <v>2858.04</v>
      </c>
      <c r="J549" s="104">
        <v>2858.04</v>
      </c>
      <c r="K549" s="104">
        <v>2858.04</v>
      </c>
    </row>
    <row r="550" spans="1:11" s="60" customFormat="1" x14ac:dyDescent="0.25">
      <c r="A550" s="65" t="s">
        <v>116</v>
      </c>
      <c r="B550" s="60" t="s">
        <v>1319</v>
      </c>
      <c r="C550" s="60" t="s">
        <v>1085</v>
      </c>
      <c r="D550" s="60" t="s">
        <v>1324</v>
      </c>
      <c r="E550" s="60" t="s">
        <v>1279</v>
      </c>
      <c r="F550" s="104">
        <v>242000</v>
      </c>
      <c r="G550" s="104">
        <v>0</v>
      </c>
      <c r="H550" s="104">
        <v>242000</v>
      </c>
      <c r="I550" s="104">
        <v>7779.7</v>
      </c>
      <c r="J550" s="104">
        <v>172273.94</v>
      </c>
      <c r="K550" s="104">
        <v>172273.94</v>
      </c>
    </row>
    <row r="551" spans="1:11" s="60" customFormat="1" x14ac:dyDescent="0.25">
      <c r="A551" s="65" t="s">
        <v>116</v>
      </c>
      <c r="B551" s="60" t="s">
        <v>1319</v>
      </c>
      <c r="C551" s="60" t="s">
        <v>1085</v>
      </c>
      <c r="D551" s="60" t="s">
        <v>1325</v>
      </c>
      <c r="E551" s="60" t="s">
        <v>1280</v>
      </c>
      <c r="F551" s="104">
        <v>29374</v>
      </c>
      <c r="G551" s="104">
        <v>429972.56</v>
      </c>
      <c r="H551" s="104">
        <v>459346.56</v>
      </c>
      <c r="I551" s="104">
        <v>14356.05</v>
      </c>
      <c r="J551" s="104">
        <v>40878.1</v>
      </c>
      <c r="K551" s="104">
        <v>40878.1</v>
      </c>
    </row>
    <row r="552" spans="1:11" s="60" customFormat="1" x14ac:dyDescent="0.25">
      <c r="A552" s="65" t="s">
        <v>116</v>
      </c>
      <c r="B552" s="60" t="s">
        <v>1318</v>
      </c>
      <c r="C552" s="60" t="s">
        <v>1169</v>
      </c>
      <c r="D552" s="60" t="s">
        <v>1078</v>
      </c>
      <c r="E552" s="60" t="s">
        <v>1295</v>
      </c>
      <c r="F552" s="104">
        <v>0</v>
      </c>
      <c r="G552" s="104">
        <v>1849297.02</v>
      </c>
      <c r="H552" s="104">
        <v>1849297.02</v>
      </c>
      <c r="I552" s="104">
        <v>1772854.89</v>
      </c>
      <c r="J552" s="104">
        <v>1772854.89</v>
      </c>
      <c r="K552" s="104">
        <v>1772854.89</v>
      </c>
    </row>
    <row r="553" spans="1:11" s="60" customFormat="1" x14ac:dyDescent="0.25">
      <c r="A553" s="65" t="s">
        <v>116</v>
      </c>
      <c r="B553" s="60" t="s">
        <v>1319</v>
      </c>
      <c r="C553" s="60" t="s">
        <v>167</v>
      </c>
      <c r="D553" s="60" t="s">
        <v>193</v>
      </c>
      <c r="E553" s="60" t="s">
        <v>1285</v>
      </c>
      <c r="F553" s="104">
        <v>0</v>
      </c>
      <c r="G553" s="104">
        <v>0</v>
      </c>
      <c r="H553" s="104">
        <v>0</v>
      </c>
      <c r="I553" s="104">
        <v>0</v>
      </c>
      <c r="J553" s="104">
        <v>0</v>
      </c>
      <c r="K553" s="104">
        <v>0</v>
      </c>
    </row>
    <row r="554" spans="1:11" s="60" customFormat="1" x14ac:dyDescent="0.25">
      <c r="A554" s="65" t="s">
        <v>116</v>
      </c>
      <c r="B554" s="60" t="s">
        <v>1318</v>
      </c>
      <c r="C554" s="60" t="s">
        <v>977</v>
      </c>
      <c r="D554" s="60" t="s">
        <v>193</v>
      </c>
      <c r="E554" s="60" t="s">
        <v>1299</v>
      </c>
      <c r="F554" s="104">
        <v>0</v>
      </c>
      <c r="G554" s="104">
        <v>0</v>
      </c>
      <c r="H554" s="104">
        <v>0</v>
      </c>
      <c r="I554" s="104">
        <v>0</v>
      </c>
      <c r="J554" s="104">
        <v>0</v>
      </c>
      <c r="K554" s="104">
        <v>0</v>
      </c>
    </row>
    <row r="555" spans="1:11" s="60" customFormat="1" x14ac:dyDescent="0.25">
      <c r="A555" s="65" t="s">
        <v>116</v>
      </c>
      <c r="B555" s="60" t="s">
        <v>1318</v>
      </c>
      <c r="C555" s="60" t="s">
        <v>977</v>
      </c>
      <c r="D555" s="60" t="s">
        <v>993</v>
      </c>
      <c r="E555" s="60" t="s">
        <v>1300</v>
      </c>
      <c r="F555" s="104">
        <v>81000</v>
      </c>
      <c r="G555" s="104">
        <v>0</v>
      </c>
      <c r="H555" s="104">
        <v>81000</v>
      </c>
      <c r="I555" s="104">
        <v>0</v>
      </c>
      <c r="J555" s="104">
        <v>24835.73</v>
      </c>
      <c r="K555" s="104">
        <v>24835.73</v>
      </c>
    </row>
    <row r="556" spans="1:11" s="60" customFormat="1" x14ac:dyDescent="0.25">
      <c r="A556" s="65" t="s">
        <v>116</v>
      </c>
      <c r="B556" s="60" t="s">
        <v>1319</v>
      </c>
      <c r="C556" s="60" t="s">
        <v>1066</v>
      </c>
      <c r="D556" s="60" t="s">
        <v>1211</v>
      </c>
      <c r="E556" s="60" t="s">
        <v>1283</v>
      </c>
      <c r="F556" s="104">
        <v>0</v>
      </c>
      <c r="G556" s="104">
        <v>0</v>
      </c>
      <c r="H556" s="104">
        <v>0</v>
      </c>
      <c r="I556" s="104">
        <v>0</v>
      </c>
      <c r="J556" s="104">
        <v>0</v>
      </c>
      <c r="K556" s="104">
        <v>0</v>
      </c>
    </row>
    <row r="557" spans="1:11" s="60" customFormat="1" x14ac:dyDescent="0.25">
      <c r="A557" s="65" t="s">
        <v>116</v>
      </c>
      <c r="B557" s="60" t="s">
        <v>1326</v>
      </c>
      <c r="C557" s="60" t="s">
        <v>1206</v>
      </c>
      <c r="D557" s="60" t="s">
        <v>1211</v>
      </c>
      <c r="E557" s="60" t="s">
        <v>1290</v>
      </c>
      <c r="F557" s="104">
        <v>0</v>
      </c>
      <c r="G557" s="104">
        <v>2531286.2799999998</v>
      </c>
      <c r="H557" s="104">
        <v>2531286.2799999998</v>
      </c>
      <c r="I557" s="104">
        <v>0</v>
      </c>
      <c r="J557" s="104">
        <v>2289342.0299999998</v>
      </c>
      <c r="K557" s="104">
        <v>2289342.0299999998</v>
      </c>
    </row>
    <row r="558" spans="1:11" s="60" customFormat="1" x14ac:dyDescent="0.25">
      <c r="A558" s="65" t="s">
        <v>116</v>
      </c>
      <c r="B558" s="60" t="s">
        <v>1327</v>
      </c>
      <c r="C558" s="60" t="s">
        <v>727</v>
      </c>
      <c r="D558" s="60" t="s">
        <v>1211</v>
      </c>
      <c r="E558" s="60" t="s">
        <v>1292</v>
      </c>
      <c r="F558" s="104">
        <v>1850</v>
      </c>
      <c r="G558" s="104">
        <v>0</v>
      </c>
      <c r="H558" s="104">
        <v>1850</v>
      </c>
      <c r="I558" s="104">
        <v>0</v>
      </c>
      <c r="J558" s="104">
        <v>0</v>
      </c>
      <c r="K558" s="104">
        <v>0</v>
      </c>
    </row>
    <row r="559" spans="1:11" s="60" customFormat="1" x14ac:dyDescent="0.25">
      <c r="A559" s="65" t="s">
        <v>116</v>
      </c>
      <c r="B559" s="60" t="s">
        <v>1318</v>
      </c>
      <c r="C559" s="60" t="s">
        <v>977</v>
      </c>
      <c r="D559" s="60" t="s">
        <v>1211</v>
      </c>
      <c r="E559" s="60" t="s">
        <v>1301</v>
      </c>
      <c r="F559" s="104">
        <v>35000</v>
      </c>
      <c r="G559" s="104">
        <v>0</v>
      </c>
      <c r="H559" s="104">
        <v>35000</v>
      </c>
      <c r="I559" s="104">
        <v>304225.84000000003</v>
      </c>
      <c r="J559" s="104">
        <v>304225.84000000003</v>
      </c>
      <c r="K559" s="104">
        <v>304225.84000000003</v>
      </c>
    </row>
    <row r="560" spans="1:11" s="60" customFormat="1" x14ac:dyDescent="0.25">
      <c r="A560" s="65" t="s">
        <v>116</v>
      </c>
      <c r="B560" s="60" t="s">
        <v>1318</v>
      </c>
      <c r="C560" s="60" t="s">
        <v>977</v>
      </c>
      <c r="D560" s="60" t="s">
        <v>1328</v>
      </c>
      <c r="E560" s="60" t="s">
        <v>1302</v>
      </c>
      <c r="F560" s="104">
        <v>145000</v>
      </c>
      <c r="G560" s="104">
        <v>0</v>
      </c>
      <c r="H560" s="104">
        <v>145000</v>
      </c>
      <c r="I560" s="104">
        <v>0</v>
      </c>
      <c r="J560" s="104">
        <v>6986.72</v>
      </c>
      <c r="K560" s="104">
        <v>6986.72</v>
      </c>
    </row>
    <row r="561" spans="1:11" s="60" customFormat="1" x14ac:dyDescent="0.25">
      <c r="A561" s="65" t="s">
        <v>116</v>
      </c>
      <c r="B561" s="60" t="s">
        <v>1318</v>
      </c>
      <c r="C561" s="60" t="s">
        <v>977</v>
      </c>
      <c r="D561" s="60" t="s">
        <v>1329</v>
      </c>
      <c r="E561" s="60" t="s">
        <v>1303</v>
      </c>
      <c r="F561" s="104">
        <v>50000</v>
      </c>
      <c r="G561" s="104">
        <v>0</v>
      </c>
      <c r="H561" s="104">
        <v>50000</v>
      </c>
      <c r="I561" s="104">
        <v>26320</v>
      </c>
      <c r="J561" s="104">
        <v>36422.65</v>
      </c>
      <c r="K561" s="104">
        <v>36422.65</v>
      </c>
    </row>
    <row r="562" spans="1:11" s="60" customFormat="1" x14ac:dyDescent="0.25">
      <c r="A562" s="65" t="s">
        <v>116</v>
      </c>
      <c r="B562" s="60" t="s">
        <v>1318</v>
      </c>
      <c r="C562" s="60" t="s">
        <v>977</v>
      </c>
      <c r="D562" s="60" t="s">
        <v>1330</v>
      </c>
      <c r="E562" s="60" t="s">
        <v>1304</v>
      </c>
      <c r="F562" s="104">
        <v>120000</v>
      </c>
      <c r="G562" s="104">
        <v>0</v>
      </c>
      <c r="H562" s="104">
        <v>120000</v>
      </c>
      <c r="I562" s="104">
        <v>5296.8</v>
      </c>
      <c r="J562" s="104">
        <v>34043.19</v>
      </c>
      <c r="K562" s="104">
        <v>34043.19</v>
      </c>
    </row>
    <row r="563" spans="1:11" s="60" customFormat="1" x14ac:dyDescent="0.25">
      <c r="A563" s="65" t="s">
        <v>116</v>
      </c>
      <c r="B563" s="60" t="s">
        <v>1319</v>
      </c>
      <c r="C563" s="60" t="s">
        <v>167</v>
      </c>
      <c r="D563" s="60" t="s">
        <v>1331</v>
      </c>
      <c r="E563" s="60" t="s">
        <v>1286</v>
      </c>
      <c r="F563" s="104">
        <v>0</v>
      </c>
      <c r="G563" s="104">
        <v>7060704.3899999997</v>
      </c>
      <c r="H563" s="104">
        <v>7060704.3899999997</v>
      </c>
      <c r="I563" s="104">
        <v>0</v>
      </c>
      <c r="J563" s="104">
        <v>0</v>
      </c>
      <c r="K563" s="104">
        <v>0</v>
      </c>
    </row>
    <row r="564" spans="1:11" s="60" customFormat="1" x14ac:dyDescent="0.25">
      <c r="A564" s="65" t="s">
        <v>116</v>
      </c>
      <c r="B564" s="60" t="s">
        <v>1318</v>
      </c>
      <c r="C564" s="60" t="s">
        <v>977</v>
      </c>
      <c r="D564" s="60" t="s">
        <v>1331</v>
      </c>
      <c r="E564" s="60" t="s">
        <v>1305</v>
      </c>
      <c r="F564" s="104">
        <v>42000</v>
      </c>
      <c r="G564" s="104">
        <v>0</v>
      </c>
      <c r="H564" s="104">
        <v>42000</v>
      </c>
      <c r="I564" s="104">
        <v>0</v>
      </c>
      <c r="J564" s="104">
        <v>0</v>
      </c>
      <c r="K564" s="104">
        <v>0</v>
      </c>
    </row>
    <row r="565" spans="1:11" x14ac:dyDescent="0.25">
      <c r="B565" t="s">
        <v>1332</v>
      </c>
      <c r="C565" t="s">
        <v>515</v>
      </c>
      <c r="D565" t="s">
        <v>171</v>
      </c>
      <c r="E565" t="s">
        <v>1333</v>
      </c>
      <c r="F565">
        <v>0</v>
      </c>
      <c r="G565">
        <v>1000</v>
      </c>
      <c r="H565">
        <v>1000</v>
      </c>
      <c r="I565">
        <v>523.20000000000005</v>
      </c>
      <c r="J565">
        <v>523.20000000000005</v>
      </c>
      <c r="K565">
        <v>523.20000000000005</v>
      </c>
    </row>
    <row r="566" spans="1:11" x14ac:dyDescent="0.25">
      <c r="B566" t="s">
        <v>1319</v>
      </c>
      <c r="C566" t="s">
        <v>1085</v>
      </c>
      <c r="D566" t="s">
        <v>171</v>
      </c>
      <c r="E566" t="s">
        <v>1084</v>
      </c>
      <c r="F566">
        <v>54098</v>
      </c>
      <c r="G566">
        <v>0</v>
      </c>
      <c r="H566">
        <v>54098</v>
      </c>
      <c r="I566">
        <v>0</v>
      </c>
      <c r="J566">
        <v>0</v>
      </c>
      <c r="K566">
        <v>0</v>
      </c>
    </row>
    <row r="567" spans="1:11" x14ac:dyDescent="0.25">
      <c r="B567" t="s">
        <v>1319</v>
      </c>
      <c r="C567" t="s">
        <v>167</v>
      </c>
      <c r="D567" t="s">
        <v>171</v>
      </c>
      <c r="E567" t="s">
        <v>1334</v>
      </c>
      <c r="F567">
        <v>5000</v>
      </c>
      <c r="G567">
        <v>0</v>
      </c>
      <c r="H567">
        <v>5000</v>
      </c>
      <c r="I567">
        <v>1754.5</v>
      </c>
      <c r="J567">
        <v>1754.5</v>
      </c>
      <c r="K567">
        <v>1754.5</v>
      </c>
    </row>
    <row r="568" spans="1:11" x14ac:dyDescent="0.25">
      <c r="B568" t="s">
        <v>1335</v>
      </c>
      <c r="C568" t="s">
        <v>920</v>
      </c>
      <c r="D568" t="s">
        <v>171</v>
      </c>
      <c r="E568" t="s">
        <v>1336</v>
      </c>
      <c r="F568">
        <v>12250</v>
      </c>
      <c r="G568">
        <v>0</v>
      </c>
      <c r="H568">
        <v>12250</v>
      </c>
      <c r="I568">
        <v>11179.19</v>
      </c>
      <c r="J568">
        <v>11179.19</v>
      </c>
      <c r="K568">
        <v>11179.19</v>
      </c>
    </row>
    <row r="569" spans="1:11" x14ac:dyDescent="0.25">
      <c r="B569" t="s">
        <v>1335</v>
      </c>
      <c r="C569" t="s">
        <v>844</v>
      </c>
      <c r="D569" t="s">
        <v>171</v>
      </c>
      <c r="E569" t="s">
        <v>843</v>
      </c>
      <c r="F569">
        <v>10000</v>
      </c>
      <c r="G569">
        <v>0</v>
      </c>
      <c r="H569">
        <v>10000</v>
      </c>
      <c r="I569">
        <v>0</v>
      </c>
      <c r="J569">
        <v>0</v>
      </c>
      <c r="K569">
        <v>0</v>
      </c>
    </row>
    <row r="570" spans="1:11" x14ac:dyDescent="0.25">
      <c r="B570" t="s">
        <v>1327</v>
      </c>
      <c r="C570" t="s">
        <v>727</v>
      </c>
      <c r="D570" t="s">
        <v>171</v>
      </c>
      <c r="E570" t="s">
        <v>1337</v>
      </c>
      <c r="F570">
        <v>12100</v>
      </c>
      <c r="G570">
        <v>0</v>
      </c>
      <c r="H570">
        <v>12100</v>
      </c>
      <c r="I570">
        <v>2769.16</v>
      </c>
      <c r="J570">
        <v>7883.86</v>
      </c>
      <c r="K570">
        <v>7883.86</v>
      </c>
    </row>
    <row r="571" spans="1:11" x14ac:dyDescent="0.25">
      <c r="B571" t="s">
        <v>1318</v>
      </c>
      <c r="C571" t="s">
        <v>977</v>
      </c>
      <c r="D571" t="s">
        <v>171</v>
      </c>
      <c r="E571" t="s">
        <v>1338</v>
      </c>
      <c r="F571">
        <v>35000</v>
      </c>
      <c r="G571">
        <v>0</v>
      </c>
      <c r="H571">
        <v>35000</v>
      </c>
      <c r="I571">
        <v>0</v>
      </c>
      <c r="J571">
        <v>0</v>
      </c>
      <c r="K571">
        <v>0</v>
      </c>
    </row>
    <row r="572" spans="1:11" s="60" customFormat="1" x14ac:dyDescent="0.25">
      <c r="A572" s="65" t="s">
        <v>116</v>
      </c>
      <c r="B572" s="60" t="s">
        <v>1319</v>
      </c>
      <c r="C572" s="60" t="s">
        <v>1066</v>
      </c>
      <c r="D572" s="60" t="s">
        <v>1339</v>
      </c>
      <c r="E572" s="60" t="s">
        <v>1284</v>
      </c>
      <c r="F572" s="104">
        <v>35997.5</v>
      </c>
      <c r="G572" s="104">
        <v>0</v>
      </c>
      <c r="H572" s="104">
        <v>35997.5</v>
      </c>
      <c r="I572" s="104">
        <v>0</v>
      </c>
      <c r="J572" s="104">
        <v>35821.22</v>
      </c>
      <c r="K572" s="104">
        <v>35821.22</v>
      </c>
    </row>
    <row r="573" spans="1:11" s="60" customFormat="1" x14ac:dyDescent="0.25">
      <c r="A573" s="65" t="s">
        <v>116</v>
      </c>
      <c r="B573" s="60" t="s">
        <v>1340</v>
      </c>
      <c r="C573" s="60" t="s">
        <v>417</v>
      </c>
      <c r="D573" s="60" t="s">
        <v>1339</v>
      </c>
      <c r="E573" s="60" t="s">
        <v>1314</v>
      </c>
      <c r="F573" s="104">
        <v>0</v>
      </c>
      <c r="G573" s="104">
        <v>52528</v>
      </c>
      <c r="H573" s="104">
        <v>52528</v>
      </c>
      <c r="I573" s="104">
        <v>0</v>
      </c>
      <c r="J573" s="104">
        <v>0</v>
      </c>
      <c r="K573" s="104">
        <v>0</v>
      </c>
    </row>
    <row r="574" spans="1:11" x14ac:dyDescent="0.25">
      <c r="B574" t="s">
        <v>1335</v>
      </c>
      <c r="C574" t="s">
        <v>887</v>
      </c>
      <c r="D574" t="s">
        <v>1341</v>
      </c>
      <c r="E574" t="s">
        <v>1342</v>
      </c>
      <c r="F574">
        <v>3000</v>
      </c>
      <c r="G574">
        <v>0</v>
      </c>
      <c r="H574">
        <v>3000</v>
      </c>
      <c r="I574">
        <v>0</v>
      </c>
      <c r="J574">
        <v>0</v>
      </c>
      <c r="K574">
        <v>0</v>
      </c>
    </row>
    <row r="575" spans="1:11" x14ac:dyDescent="0.25">
      <c r="B575" t="s">
        <v>1335</v>
      </c>
      <c r="C575" t="s">
        <v>844</v>
      </c>
      <c r="D575" t="s">
        <v>1341</v>
      </c>
      <c r="E575" t="s">
        <v>1343</v>
      </c>
      <c r="F575">
        <v>12000</v>
      </c>
      <c r="G575">
        <v>0</v>
      </c>
      <c r="H575">
        <v>12000</v>
      </c>
      <c r="I575">
        <v>0</v>
      </c>
      <c r="J575">
        <v>0</v>
      </c>
      <c r="K575">
        <v>0</v>
      </c>
    </row>
    <row r="576" spans="1:11" x14ac:dyDescent="0.25">
      <c r="B576" t="s">
        <v>1318</v>
      </c>
      <c r="C576" t="s">
        <v>977</v>
      </c>
      <c r="D576" t="s">
        <v>1341</v>
      </c>
      <c r="E576" t="s">
        <v>1344</v>
      </c>
      <c r="F576">
        <v>4000</v>
      </c>
      <c r="G576">
        <v>0</v>
      </c>
      <c r="H576">
        <v>4000</v>
      </c>
      <c r="I576">
        <v>0</v>
      </c>
      <c r="J576">
        <v>0</v>
      </c>
      <c r="K576">
        <v>0</v>
      </c>
    </row>
    <row r="577" spans="1:11" x14ac:dyDescent="0.25">
      <c r="B577" t="s">
        <v>1335</v>
      </c>
      <c r="C577" t="s">
        <v>920</v>
      </c>
      <c r="D577" t="s">
        <v>895</v>
      </c>
      <c r="E577" t="s">
        <v>1345</v>
      </c>
      <c r="F577">
        <v>45000</v>
      </c>
      <c r="G577">
        <v>0</v>
      </c>
      <c r="H577">
        <v>45000</v>
      </c>
      <c r="I577">
        <v>0</v>
      </c>
      <c r="J577">
        <v>44823.93</v>
      </c>
      <c r="K577">
        <v>44823.93</v>
      </c>
    </row>
    <row r="578" spans="1:11" x14ac:dyDescent="0.25">
      <c r="B578" t="s">
        <v>538</v>
      </c>
      <c r="C578" t="s">
        <v>997</v>
      </c>
      <c r="D578" t="s">
        <v>169</v>
      </c>
      <c r="E578" t="s">
        <v>996</v>
      </c>
      <c r="F578">
        <v>80000</v>
      </c>
      <c r="G578">
        <v>0</v>
      </c>
      <c r="H578">
        <v>80000</v>
      </c>
      <c r="I578">
        <v>18520.07</v>
      </c>
      <c r="J578">
        <v>34741.22</v>
      </c>
      <c r="K578">
        <v>34741.22</v>
      </c>
    </row>
    <row r="579" spans="1:11" x14ac:dyDescent="0.25">
      <c r="B579" t="s">
        <v>1319</v>
      </c>
      <c r="C579" t="s">
        <v>1169</v>
      </c>
      <c r="D579" t="s">
        <v>169</v>
      </c>
      <c r="E579" t="s">
        <v>1346</v>
      </c>
      <c r="F579">
        <v>0</v>
      </c>
      <c r="G579">
        <v>3575.33</v>
      </c>
      <c r="H579">
        <v>3575.33</v>
      </c>
      <c r="I579">
        <v>0</v>
      </c>
      <c r="J579">
        <v>0</v>
      </c>
      <c r="K579">
        <v>0</v>
      </c>
    </row>
    <row r="580" spans="1:11" x14ac:dyDescent="0.25">
      <c r="B580" t="s">
        <v>1319</v>
      </c>
      <c r="C580" t="s">
        <v>167</v>
      </c>
      <c r="D580" t="s">
        <v>169</v>
      </c>
      <c r="E580" t="s">
        <v>1347</v>
      </c>
      <c r="F580">
        <v>30000</v>
      </c>
      <c r="G580">
        <v>0</v>
      </c>
      <c r="H580">
        <v>30000</v>
      </c>
      <c r="I580">
        <v>14199.96</v>
      </c>
      <c r="J580">
        <v>14199.96</v>
      </c>
      <c r="K580">
        <v>14199.96</v>
      </c>
    </row>
    <row r="581" spans="1:11" x14ac:dyDescent="0.25">
      <c r="B581" t="s">
        <v>1348</v>
      </c>
      <c r="C581" t="s">
        <v>1015</v>
      </c>
      <c r="D581" t="s">
        <v>169</v>
      </c>
      <c r="E581" t="s">
        <v>1349</v>
      </c>
      <c r="F581">
        <v>0</v>
      </c>
      <c r="G581">
        <v>5557.53</v>
      </c>
      <c r="H581">
        <v>5557.53</v>
      </c>
      <c r="I581">
        <v>0</v>
      </c>
      <c r="J581">
        <v>5557.53</v>
      </c>
      <c r="K581">
        <v>5557.53</v>
      </c>
    </row>
    <row r="582" spans="1:11" x14ac:dyDescent="0.25">
      <c r="B582" t="s">
        <v>538</v>
      </c>
      <c r="C582" t="s">
        <v>997</v>
      </c>
      <c r="D582" t="s">
        <v>1350</v>
      </c>
      <c r="E582" t="s">
        <v>1351</v>
      </c>
      <c r="F582">
        <v>9000</v>
      </c>
      <c r="G582">
        <v>0</v>
      </c>
      <c r="H582">
        <v>9000</v>
      </c>
      <c r="I582">
        <v>4207.74</v>
      </c>
      <c r="J582">
        <v>4207.74</v>
      </c>
      <c r="K582">
        <v>4207.74</v>
      </c>
    </row>
    <row r="583" spans="1:11" x14ac:dyDescent="0.25">
      <c r="B583" t="s">
        <v>1327</v>
      </c>
      <c r="C583" t="s">
        <v>727</v>
      </c>
      <c r="D583" t="s">
        <v>496</v>
      </c>
      <c r="E583" t="s">
        <v>1352</v>
      </c>
      <c r="F583">
        <v>125860</v>
      </c>
      <c r="G583">
        <v>95233.05</v>
      </c>
      <c r="H583">
        <v>221093.05</v>
      </c>
      <c r="I583">
        <v>14471.88</v>
      </c>
      <c r="J583">
        <v>126478.16</v>
      </c>
      <c r="K583">
        <v>126478.16</v>
      </c>
    </row>
    <row r="584" spans="1:11" s="60" customFormat="1" x14ac:dyDescent="0.25">
      <c r="A584" s="65" t="s">
        <v>116</v>
      </c>
      <c r="B584" s="60" t="s">
        <v>1319</v>
      </c>
      <c r="C584" s="60" t="s">
        <v>167</v>
      </c>
      <c r="D584" s="60" t="s">
        <v>191</v>
      </c>
      <c r="E584" s="60" t="s">
        <v>1287</v>
      </c>
      <c r="F584" s="104">
        <v>200000</v>
      </c>
      <c r="G584" s="104">
        <v>3351735.13</v>
      </c>
      <c r="H584" s="104">
        <v>3551735.13</v>
      </c>
      <c r="I584" s="104">
        <v>25315.08</v>
      </c>
      <c r="J584" s="104">
        <v>535045.31000000006</v>
      </c>
      <c r="K584" s="104">
        <v>535045.31000000006</v>
      </c>
    </row>
    <row r="585" spans="1:11" s="60" customFormat="1" x14ac:dyDescent="0.25">
      <c r="A585" s="65" t="s">
        <v>116</v>
      </c>
      <c r="B585" s="60" t="s">
        <v>1353</v>
      </c>
      <c r="C585" s="60" t="s">
        <v>319</v>
      </c>
      <c r="D585" s="60" t="s">
        <v>321</v>
      </c>
      <c r="E585" s="60" t="s">
        <v>1275</v>
      </c>
      <c r="F585" s="104">
        <v>0</v>
      </c>
      <c r="G585" s="104">
        <v>0</v>
      </c>
      <c r="H585" s="104">
        <v>0</v>
      </c>
      <c r="I585" s="104">
        <v>0</v>
      </c>
      <c r="J585" s="104">
        <v>0</v>
      </c>
      <c r="K585" s="104">
        <v>0</v>
      </c>
    </row>
    <row r="586" spans="1:11" s="60" customFormat="1" x14ac:dyDescent="0.25">
      <c r="A586" s="65" t="s">
        <v>116</v>
      </c>
      <c r="B586" s="60" t="s">
        <v>1335</v>
      </c>
      <c r="C586" s="60" t="s">
        <v>920</v>
      </c>
      <c r="D586" s="60" t="s">
        <v>321</v>
      </c>
      <c r="E586" s="60" t="s">
        <v>1291</v>
      </c>
      <c r="F586" s="104">
        <v>2500</v>
      </c>
      <c r="G586" s="104">
        <v>0</v>
      </c>
      <c r="H586" s="104">
        <v>2500</v>
      </c>
      <c r="I586" s="104">
        <v>0</v>
      </c>
      <c r="J586" s="104">
        <v>0</v>
      </c>
      <c r="K586" s="104">
        <v>0</v>
      </c>
    </row>
    <row r="587" spans="1:11" s="60" customFormat="1" x14ac:dyDescent="0.25">
      <c r="A587" s="65" t="s">
        <v>116</v>
      </c>
      <c r="B587" s="60" t="s">
        <v>1319</v>
      </c>
      <c r="C587" s="60" t="s">
        <v>1085</v>
      </c>
      <c r="D587" s="60" t="s">
        <v>189</v>
      </c>
      <c r="E587" s="60" t="s">
        <v>1281</v>
      </c>
      <c r="F587" s="104">
        <v>0</v>
      </c>
      <c r="G587" s="104">
        <v>12221.1</v>
      </c>
      <c r="H587" s="104">
        <v>12221.1</v>
      </c>
      <c r="I587" s="104">
        <v>0</v>
      </c>
      <c r="J587" s="104">
        <v>0</v>
      </c>
      <c r="K587" s="104">
        <v>0</v>
      </c>
    </row>
    <row r="588" spans="1:11" s="60" customFormat="1" x14ac:dyDescent="0.25">
      <c r="A588" s="65" t="s">
        <v>116</v>
      </c>
      <c r="B588" s="60" t="s">
        <v>1319</v>
      </c>
      <c r="C588" s="60" t="s">
        <v>167</v>
      </c>
      <c r="D588" s="60" t="s">
        <v>189</v>
      </c>
      <c r="E588" s="60" t="s">
        <v>1288</v>
      </c>
      <c r="F588" s="104">
        <v>0</v>
      </c>
      <c r="G588" s="104">
        <v>0</v>
      </c>
      <c r="H588" s="104">
        <v>0</v>
      </c>
      <c r="I588" s="104">
        <v>0</v>
      </c>
      <c r="J588" s="104">
        <v>0</v>
      </c>
      <c r="K588" s="104">
        <v>0</v>
      </c>
    </row>
    <row r="589" spans="1:11" s="60" customFormat="1" x14ac:dyDescent="0.25">
      <c r="A589" s="65" t="s">
        <v>116</v>
      </c>
      <c r="B589" s="60" t="s">
        <v>1318</v>
      </c>
      <c r="C589" s="60" t="s">
        <v>977</v>
      </c>
      <c r="D589" s="60" t="s">
        <v>189</v>
      </c>
      <c r="E589" s="60" t="s">
        <v>1306</v>
      </c>
      <c r="F589" s="104">
        <v>0</v>
      </c>
      <c r="G589" s="104">
        <v>0</v>
      </c>
      <c r="H589" s="104">
        <v>0</v>
      </c>
      <c r="I589" s="104">
        <v>26773.97</v>
      </c>
      <c r="J589" s="104">
        <v>26773.97</v>
      </c>
      <c r="K589" s="104">
        <v>26773.97</v>
      </c>
    </row>
    <row r="590" spans="1:11" s="60" customFormat="1" x14ac:dyDescent="0.25">
      <c r="A590" s="65" t="s">
        <v>116</v>
      </c>
      <c r="B590" s="60" t="s">
        <v>1340</v>
      </c>
      <c r="C590" s="60" t="s">
        <v>430</v>
      </c>
      <c r="D590" s="60" t="s">
        <v>189</v>
      </c>
      <c r="E590" s="60" t="s">
        <v>1313</v>
      </c>
      <c r="F590" s="104">
        <v>0</v>
      </c>
      <c r="G590" s="104">
        <v>0</v>
      </c>
      <c r="H590" s="104">
        <v>0</v>
      </c>
      <c r="I590" s="104">
        <v>0</v>
      </c>
      <c r="J590" s="104">
        <v>0</v>
      </c>
      <c r="K590" s="104">
        <v>0</v>
      </c>
    </row>
    <row r="591" spans="1:11" s="60" customFormat="1" x14ac:dyDescent="0.25">
      <c r="A591" s="65" t="s">
        <v>116</v>
      </c>
      <c r="B591" s="60" t="s">
        <v>1340</v>
      </c>
      <c r="C591" s="60" t="s">
        <v>417</v>
      </c>
      <c r="D591" s="60" t="s">
        <v>189</v>
      </c>
      <c r="E591" s="60" t="s">
        <v>1315</v>
      </c>
      <c r="F591" s="104">
        <v>0</v>
      </c>
      <c r="G591" s="104">
        <v>0</v>
      </c>
      <c r="H591" s="104">
        <v>0</v>
      </c>
      <c r="I591" s="104">
        <v>0</v>
      </c>
      <c r="J591" s="104">
        <v>0</v>
      </c>
      <c r="K591" s="104">
        <v>0</v>
      </c>
    </row>
    <row r="592" spans="1:11" s="60" customFormat="1" x14ac:dyDescent="0.25">
      <c r="A592" s="65" t="s">
        <v>116</v>
      </c>
      <c r="B592" s="60" t="s">
        <v>1318</v>
      </c>
      <c r="C592" s="60" t="s">
        <v>977</v>
      </c>
      <c r="D592" s="60" t="s">
        <v>1354</v>
      </c>
      <c r="E592" s="60" t="s">
        <v>1307</v>
      </c>
      <c r="F592" s="104">
        <v>168000</v>
      </c>
      <c r="G592" s="104">
        <v>1961530.99</v>
      </c>
      <c r="H592" s="104">
        <v>2129530.9900000002</v>
      </c>
      <c r="I592" s="104">
        <v>11827.77</v>
      </c>
      <c r="J592" s="104">
        <v>1000878.91</v>
      </c>
      <c r="K592" s="104">
        <v>1000878.91</v>
      </c>
    </row>
    <row r="593" spans="1:11" s="60" customFormat="1" x14ac:dyDescent="0.25">
      <c r="A593" s="65" t="s">
        <v>116</v>
      </c>
      <c r="B593" s="60" t="s">
        <v>1332</v>
      </c>
      <c r="C593" s="60" t="s">
        <v>467</v>
      </c>
      <c r="D593" s="60" t="s">
        <v>1355</v>
      </c>
      <c r="E593" s="60" t="s">
        <v>1277</v>
      </c>
      <c r="F593" s="104">
        <v>0</v>
      </c>
      <c r="G593" s="104">
        <v>5324.23</v>
      </c>
      <c r="H593" s="104">
        <v>5324.23</v>
      </c>
      <c r="I593" s="104">
        <v>0</v>
      </c>
      <c r="J593" s="104">
        <v>0</v>
      </c>
      <c r="K593" s="104">
        <v>0</v>
      </c>
    </row>
    <row r="594" spans="1:11" s="60" customFormat="1" x14ac:dyDescent="0.25">
      <c r="A594" s="65" t="s">
        <v>116</v>
      </c>
      <c r="B594" s="60" t="s">
        <v>1318</v>
      </c>
      <c r="C594" s="60" t="s">
        <v>977</v>
      </c>
      <c r="D594" s="60" t="s">
        <v>1356</v>
      </c>
      <c r="E594" s="60" t="s">
        <v>1308</v>
      </c>
      <c r="F594" s="104">
        <v>172000</v>
      </c>
      <c r="G594" s="104">
        <v>0</v>
      </c>
      <c r="H594" s="104">
        <v>172000</v>
      </c>
      <c r="I594" s="104">
        <v>5898.59</v>
      </c>
      <c r="J594" s="104">
        <v>40661.050000000003</v>
      </c>
      <c r="K594" s="104">
        <v>40661.050000000003</v>
      </c>
    </row>
    <row r="595" spans="1:11" s="60" customFormat="1" x14ac:dyDescent="0.25">
      <c r="A595" s="65" t="s">
        <v>116</v>
      </c>
      <c r="B595" s="60" t="s">
        <v>1340</v>
      </c>
      <c r="C595" s="60" t="s">
        <v>417</v>
      </c>
      <c r="D595" s="60" t="s">
        <v>1356</v>
      </c>
      <c r="E595" s="60" t="s">
        <v>1316</v>
      </c>
      <c r="F595" s="104">
        <v>0</v>
      </c>
      <c r="G595" s="104">
        <v>260860.17</v>
      </c>
      <c r="H595" s="104">
        <v>260860.17</v>
      </c>
      <c r="I595" s="104">
        <v>113915.45</v>
      </c>
      <c r="J595" s="104">
        <v>113915.45</v>
      </c>
      <c r="K595" s="104">
        <v>113915.45</v>
      </c>
    </row>
    <row r="596" spans="1:11" s="60" customFormat="1" x14ac:dyDescent="0.25">
      <c r="A596" s="65" t="s">
        <v>116</v>
      </c>
      <c r="B596" s="60" t="s">
        <v>1332</v>
      </c>
      <c r="C596" s="60" t="s">
        <v>515</v>
      </c>
      <c r="D596" s="60" t="s">
        <v>514</v>
      </c>
      <c r="E596" s="60" t="s">
        <v>513</v>
      </c>
      <c r="F596" s="104">
        <v>0</v>
      </c>
      <c r="G596" s="104">
        <v>59234.19</v>
      </c>
      <c r="H596" s="104">
        <v>59234.19</v>
      </c>
      <c r="I596" s="104">
        <v>0</v>
      </c>
      <c r="J596" s="104">
        <v>0</v>
      </c>
      <c r="K596" s="104">
        <v>0</v>
      </c>
    </row>
    <row r="597" spans="1:11" s="60" customFormat="1" x14ac:dyDescent="0.25">
      <c r="A597" s="65" t="s">
        <v>116</v>
      </c>
      <c r="B597" s="60" t="s">
        <v>1318</v>
      </c>
      <c r="C597" s="60" t="s">
        <v>977</v>
      </c>
      <c r="D597" s="60" t="s">
        <v>514</v>
      </c>
      <c r="E597" s="60" t="s">
        <v>1309</v>
      </c>
      <c r="F597" s="104">
        <v>159200</v>
      </c>
      <c r="G597" s="104">
        <v>0</v>
      </c>
      <c r="H597" s="104">
        <v>159200</v>
      </c>
      <c r="I597" s="104">
        <v>1209.1300000000001</v>
      </c>
      <c r="J597" s="104">
        <v>24749.65</v>
      </c>
      <c r="K597" s="104">
        <v>24749.65</v>
      </c>
    </row>
    <row r="598" spans="1:11" s="60" customFormat="1" x14ac:dyDescent="0.25">
      <c r="A598" s="65" t="s">
        <v>116</v>
      </c>
      <c r="B598" s="60" t="s">
        <v>1353</v>
      </c>
      <c r="C598" s="60" t="s">
        <v>319</v>
      </c>
      <c r="D598" s="60" t="s">
        <v>318</v>
      </c>
      <c r="E598" s="60" t="s">
        <v>1276</v>
      </c>
      <c r="F598" s="104">
        <v>0</v>
      </c>
      <c r="G598" s="104">
        <v>71236.3</v>
      </c>
      <c r="H598" s="104">
        <v>71236.3</v>
      </c>
      <c r="I598" s="104">
        <v>0</v>
      </c>
      <c r="J598" s="104">
        <v>0</v>
      </c>
      <c r="K598" s="104">
        <v>0</v>
      </c>
    </row>
    <row r="599" spans="1:11" s="60" customFormat="1" x14ac:dyDescent="0.25">
      <c r="A599" s="65" t="s">
        <v>116</v>
      </c>
      <c r="B599" s="60" t="s">
        <v>1318</v>
      </c>
      <c r="C599" s="60" t="s">
        <v>977</v>
      </c>
      <c r="D599" s="60" t="s">
        <v>318</v>
      </c>
      <c r="E599" s="60" t="s">
        <v>1310</v>
      </c>
      <c r="F599" s="104">
        <v>50800</v>
      </c>
      <c r="G599" s="104">
        <v>0</v>
      </c>
      <c r="H599" s="104">
        <v>50800</v>
      </c>
      <c r="I599" s="104">
        <v>2862.29</v>
      </c>
      <c r="J599" s="104">
        <v>27398.959999999999</v>
      </c>
      <c r="K599" s="104">
        <v>27398.959999999999</v>
      </c>
    </row>
    <row r="600" spans="1:11" s="60" customFormat="1" x14ac:dyDescent="0.25">
      <c r="A600" s="65" t="s">
        <v>116</v>
      </c>
      <c r="B600" s="60" t="s">
        <v>1319</v>
      </c>
      <c r="C600" s="60" t="s">
        <v>167</v>
      </c>
      <c r="D600" s="60" t="s">
        <v>1357</v>
      </c>
      <c r="E600" s="60" t="s">
        <v>1289</v>
      </c>
      <c r="F600" s="104">
        <v>165000</v>
      </c>
      <c r="G600" s="104">
        <v>165591.06</v>
      </c>
      <c r="H600" s="104">
        <v>330591.06</v>
      </c>
      <c r="I600" s="104">
        <v>8158.63</v>
      </c>
      <c r="J600" s="104">
        <v>157516.01</v>
      </c>
      <c r="K600" s="104">
        <v>157516.01</v>
      </c>
    </row>
    <row r="601" spans="1:11" s="60" customFormat="1" x14ac:dyDescent="0.25">
      <c r="A601" s="65" t="s">
        <v>116</v>
      </c>
      <c r="B601" s="60" t="s">
        <v>1318</v>
      </c>
      <c r="C601" s="60" t="s">
        <v>977</v>
      </c>
      <c r="D601" s="60" t="s">
        <v>1357</v>
      </c>
      <c r="E601" s="60" t="s">
        <v>1311</v>
      </c>
      <c r="F601" s="104">
        <v>50000</v>
      </c>
      <c r="G601" s="104">
        <v>0</v>
      </c>
      <c r="H601" s="104">
        <v>50000</v>
      </c>
      <c r="I601" s="104">
        <v>0</v>
      </c>
      <c r="J601" s="104">
        <v>0</v>
      </c>
      <c r="K601" s="104">
        <v>0</v>
      </c>
    </row>
    <row r="602" spans="1:11" x14ac:dyDescent="0.25">
      <c r="B602" t="s">
        <v>1318</v>
      </c>
      <c r="C602" t="s">
        <v>954</v>
      </c>
      <c r="D602" t="s">
        <v>166</v>
      </c>
      <c r="E602" t="s">
        <v>1358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</row>
    <row r="603" spans="1:11" x14ac:dyDescent="0.25">
      <c r="B603" t="s">
        <v>1327</v>
      </c>
      <c r="C603" t="s">
        <v>727</v>
      </c>
      <c r="D603" t="s">
        <v>493</v>
      </c>
      <c r="E603" t="s">
        <v>745</v>
      </c>
      <c r="F603">
        <v>155408.32000000001</v>
      </c>
      <c r="G603">
        <v>87729.84</v>
      </c>
      <c r="H603">
        <v>243138.16</v>
      </c>
      <c r="I603">
        <v>185</v>
      </c>
      <c r="J603">
        <v>135637.44</v>
      </c>
      <c r="K603">
        <v>135637.44</v>
      </c>
    </row>
    <row r="604" spans="1:11" s="60" customFormat="1" x14ac:dyDescent="0.25">
      <c r="A604" s="65" t="s">
        <v>116</v>
      </c>
      <c r="B604" s="60" t="s">
        <v>1318</v>
      </c>
      <c r="C604" s="60" t="s">
        <v>977</v>
      </c>
      <c r="D604" s="60" t="s">
        <v>1186</v>
      </c>
      <c r="E604" s="60" t="s">
        <v>1312</v>
      </c>
      <c r="F604" s="104">
        <v>0</v>
      </c>
      <c r="G604" s="104">
        <v>40000</v>
      </c>
      <c r="H604" s="104">
        <v>40000</v>
      </c>
      <c r="I604" s="104">
        <v>34506.83</v>
      </c>
      <c r="J604" s="104">
        <v>34506.83</v>
      </c>
      <c r="K604" s="104">
        <v>34506.83</v>
      </c>
    </row>
    <row r="605" spans="1:11" x14ac:dyDescent="0.25">
      <c r="A605"/>
      <c r="B605" t="s">
        <v>1353</v>
      </c>
      <c r="C605" t="s">
        <v>385</v>
      </c>
      <c r="D605" t="s">
        <v>1205</v>
      </c>
      <c r="E605" t="s">
        <v>1366</v>
      </c>
      <c r="F605">
        <v>69900</v>
      </c>
      <c r="G605">
        <v>0</v>
      </c>
      <c r="H605">
        <v>69900</v>
      </c>
      <c r="I605">
        <v>0</v>
      </c>
      <c r="J605">
        <v>0</v>
      </c>
      <c r="K605">
        <v>0</v>
      </c>
    </row>
    <row r="606" spans="1:11" x14ac:dyDescent="0.25">
      <c r="A606"/>
      <c r="B606" t="s">
        <v>1326</v>
      </c>
      <c r="C606" t="s">
        <v>1206</v>
      </c>
      <c r="D606" t="s">
        <v>1205</v>
      </c>
      <c r="E606" t="s">
        <v>1365</v>
      </c>
      <c r="F606">
        <v>1000</v>
      </c>
      <c r="G606">
        <v>0</v>
      </c>
      <c r="H606">
        <v>1000</v>
      </c>
      <c r="I606">
        <v>0</v>
      </c>
      <c r="J606">
        <v>0</v>
      </c>
      <c r="K606">
        <v>0</v>
      </c>
    </row>
    <row r="607" spans="1:11" x14ac:dyDescent="0.25">
      <c r="A607"/>
      <c r="B607" t="s">
        <v>1326</v>
      </c>
      <c r="C607" t="s">
        <v>1206</v>
      </c>
      <c r="D607" t="s">
        <v>491</v>
      </c>
      <c r="E607" t="s">
        <v>1364</v>
      </c>
      <c r="F607">
        <v>0</v>
      </c>
      <c r="G607">
        <v>2880629.95</v>
      </c>
      <c r="H607">
        <v>2880629.95</v>
      </c>
      <c r="I607">
        <v>0</v>
      </c>
      <c r="J607">
        <v>1359337.81</v>
      </c>
      <c r="K607">
        <v>1359337.81</v>
      </c>
    </row>
    <row r="608" spans="1:11" x14ac:dyDescent="0.25">
      <c r="A608"/>
      <c r="B608" t="s">
        <v>1318</v>
      </c>
      <c r="C608" t="s">
        <v>1169</v>
      </c>
      <c r="D608" t="s">
        <v>491</v>
      </c>
      <c r="E608" t="s">
        <v>1363</v>
      </c>
      <c r="F608">
        <v>400000</v>
      </c>
      <c r="G608">
        <v>0</v>
      </c>
      <c r="H608">
        <v>400000</v>
      </c>
      <c r="I608">
        <v>392460.6</v>
      </c>
      <c r="J608">
        <v>392460.6</v>
      </c>
      <c r="K608">
        <v>392460.6</v>
      </c>
    </row>
    <row r="609" spans="1:11" x14ac:dyDescent="0.25">
      <c r="A609"/>
      <c r="B609" t="s">
        <v>1318</v>
      </c>
      <c r="C609" t="s">
        <v>977</v>
      </c>
      <c r="D609" t="s">
        <v>491</v>
      </c>
      <c r="E609" t="s">
        <v>1362</v>
      </c>
      <c r="F609">
        <v>500000</v>
      </c>
      <c r="G609">
        <v>-40000</v>
      </c>
      <c r="H609">
        <v>460000</v>
      </c>
      <c r="I609">
        <v>0</v>
      </c>
      <c r="J609">
        <v>0</v>
      </c>
      <c r="K609">
        <v>0</v>
      </c>
    </row>
    <row r="610" spans="1:11" x14ac:dyDescent="0.25">
      <c r="A610"/>
      <c r="B610" t="s">
        <v>1340</v>
      </c>
      <c r="C610" t="s">
        <v>1361</v>
      </c>
      <c r="D610" t="s">
        <v>491</v>
      </c>
      <c r="E610" t="s">
        <v>1360</v>
      </c>
      <c r="F610">
        <v>15000</v>
      </c>
      <c r="G610">
        <v>0</v>
      </c>
      <c r="H610">
        <v>15000</v>
      </c>
      <c r="I610">
        <v>15000</v>
      </c>
      <c r="J610">
        <v>15000</v>
      </c>
      <c r="K610">
        <v>15000</v>
      </c>
    </row>
    <row r="611" spans="1:11" x14ac:dyDescent="0.25">
      <c r="A611" t="s">
        <v>160</v>
      </c>
      <c r="F611">
        <v>114006000</v>
      </c>
      <c r="G611">
        <v>38775972.020000003</v>
      </c>
      <c r="H611">
        <v>152781972.02000001</v>
      </c>
      <c r="I611">
        <v>67417895.420000002</v>
      </c>
      <c r="J611">
        <v>108867730.11</v>
      </c>
      <c r="K611">
        <v>108867730.11</v>
      </c>
    </row>
    <row r="612" spans="1:11" x14ac:dyDescent="0.25">
      <c r="F612" s="103">
        <f t="shared" ref="F612:K612" si="0">SUBTOTAL(9,F2:F611)</f>
        <v>228012000.00000003</v>
      </c>
      <c r="G612" s="103">
        <f t="shared" si="0"/>
        <v>77551944.040000007</v>
      </c>
      <c r="H612" s="103">
        <f t="shared" si="0"/>
        <v>305563944.04000008</v>
      </c>
      <c r="I612" s="103">
        <f t="shared" si="0"/>
        <v>134835790.84</v>
      </c>
      <c r="J612" s="103">
        <f t="shared" si="0"/>
        <v>217735460.21999997</v>
      </c>
      <c r="K612" s="103">
        <f t="shared" si="0"/>
        <v>217735460.21999997</v>
      </c>
    </row>
    <row r="614" spans="1:11" x14ac:dyDescent="0.25">
      <c r="K614" s="105">
        <f>SUBTOTAL(9,K539:K564,K572,K584:K601,K604)</f>
        <v>12446992.340000004</v>
      </c>
    </row>
    <row r="617" spans="1:11" ht="15.75" thickBot="1" x14ac:dyDescent="0.3"/>
    <row r="618" spans="1:11" ht="15.75" thickBot="1" x14ac:dyDescent="0.3">
      <c r="A618" s="118" t="s">
        <v>102</v>
      </c>
      <c r="B618" s="119" t="s">
        <v>1262</v>
      </c>
      <c r="C618" s="119" t="s">
        <v>1261</v>
      </c>
      <c r="D618" s="119" t="s">
        <v>0</v>
      </c>
      <c r="E618" s="119" t="s">
        <v>1</v>
      </c>
      <c r="F618" s="120" t="s">
        <v>1260</v>
      </c>
      <c r="G618" s="120" t="s">
        <v>1259</v>
      </c>
      <c r="H618" s="120" t="s">
        <v>1258</v>
      </c>
      <c r="I618" s="120" t="s">
        <v>1257</v>
      </c>
      <c r="J618" s="120" t="s">
        <v>1256</v>
      </c>
      <c r="K618" s="121" t="s">
        <v>1255</v>
      </c>
    </row>
    <row r="619" spans="1:11" x14ac:dyDescent="0.25">
      <c r="A619" s="107" t="s">
        <v>116</v>
      </c>
      <c r="B619" s="108">
        <v>5</v>
      </c>
      <c r="C619" s="108">
        <v>3321</v>
      </c>
      <c r="D619" s="108">
        <v>62900</v>
      </c>
      <c r="E619" s="108" t="s">
        <v>1275</v>
      </c>
      <c r="F619" s="109">
        <v>0</v>
      </c>
      <c r="G619" s="109">
        <v>0</v>
      </c>
      <c r="H619" s="109">
        <v>0</v>
      </c>
      <c r="I619" s="109">
        <v>0</v>
      </c>
      <c r="J619" s="109">
        <v>0</v>
      </c>
      <c r="K619" s="110">
        <v>0</v>
      </c>
    </row>
    <row r="620" spans="1:11" x14ac:dyDescent="0.25">
      <c r="A620" s="111" t="s">
        <v>116</v>
      </c>
      <c r="B620">
        <v>5</v>
      </c>
      <c r="C620">
        <v>3321</v>
      </c>
      <c r="D620">
        <v>63207</v>
      </c>
      <c r="E620" t="s">
        <v>1276</v>
      </c>
      <c r="F620" s="112">
        <v>0</v>
      </c>
      <c r="G620" s="112">
        <v>71236.3</v>
      </c>
      <c r="H620" s="112">
        <v>71236.3</v>
      </c>
      <c r="I620" s="112">
        <v>0</v>
      </c>
      <c r="J620" s="112">
        <v>0</v>
      </c>
      <c r="K620" s="113">
        <v>0</v>
      </c>
    </row>
    <row r="621" spans="1:11" x14ac:dyDescent="0.25">
      <c r="A621" s="111" t="s">
        <v>116</v>
      </c>
      <c r="B621">
        <v>6</v>
      </c>
      <c r="C621">
        <v>2311</v>
      </c>
      <c r="D621">
        <v>63205</v>
      </c>
      <c r="E621" t="s">
        <v>513</v>
      </c>
      <c r="F621" s="112">
        <v>0</v>
      </c>
      <c r="G621" s="112">
        <v>59234.19</v>
      </c>
      <c r="H621" s="112">
        <v>59234.19</v>
      </c>
      <c r="I621" s="112">
        <v>0</v>
      </c>
      <c r="J621" s="112">
        <v>0</v>
      </c>
      <c r="K621" s="113">
        <v>0</v>
      </c>
    </row>
    <row r="622" spans="1:11" x14ac:dyDescent="0.25">
      <c r="A622" s="111" t="s">
        <v>116</v>
      </c>
      <c r="B622">
        <v>6</v>
      </c>
      <c r="C622">
        <v>2313</v>
      </c>
      <c r="D622">
        <v>63203</v>
      </c>
      <c r="E622" t="s">
        <v>1277</v>
      </c>
      <c r="F622" s="112">
        <v>0</v>
      </c>
      <c r="G622" s="112">
        <v>5324.23</v>
      </c>
      <c r="H622" s="112">
        <v>5324.23</v>
      </c>
      <c r="I622" s="112">
        <v>0</v>
      </c>
      <c r="J622" s="112">
        <v>0</v>
      </c>
      <c r="K622" s="113">
        <v>0</v>
      </c>
    </row>
    <row r="623" spans="1:11" x14ac:dyDescent="0.25">
      <c r="A623" s="111" t="s">
        <v>116</v>
      </c>
      <c r="B623">
        <v>21</v>
      </c>
      <c r="C623">
        <v>1621</v>
      </c>
      <c r="D623">
        <v>60107</v>
      </c>
      <c r="E623" t="s">
        <v>1278</v>
      </c>
      <c r="F623" s="112">
        <v>10726.65</v>
      </c>
      <c r="G623" s="112">
        <v>-3575.33</v>
      </c>
      <c r="H623" s="112">
        <v>7151.32</v>
      </c>
      <c r="I623" s="112">
        <v>0</v>
      </c>
      <c r="J623" s="112">
        <v>0</v>
      </c>
      <c r="K623" s="113">
        <v>0</v>
      </c>
    </row>
    <row r="624" spans="1:11" x14ac:dyDescent="0.25">
      <c r="A624" s="111" t="s">
        <v>116</v>
      </c>
      <c r="B624">
        <v>21</v>
      </c>
      <c r="C624">
        <v>1711</v>
      </c>
      <c r="D624">
        <v>60110</v>
      </c>
      <c r="E624" t="s">
        <v>1086</v>
      </c>
      <c r="F624" s="112">
        <v>0</v>
      </c>
      <c r="G624" s="112">
        <v>5518205.5099999998</v>
      </c>
      <c r="H624" s="112">
        <v>5518205.5099999998</v>
      </c>
      <c r="I624" s="112">
        <v>16361.09</v>
      </c>
      <c r="J624" s="112">
        <v>1561128.52</v>
      </c>
      <c r="K624" s="113">
        <v>1561128.52</v>
      </c>
    </row>
    <row r="625" spans="1:11" x14ac:dyDescent="0.25">
      <c r="A625" s="111" t="s">
        <v>116</v>
      </c>
      <c r="B625">
        <v>21</v>
      </c>
      <c r="C625">
        <v>1711</v>
      </c>
      <c r="D625">
        <v>61110</v>
      </c>
      <c r="E625" t="s">
        <v>1279</v>
      </c>
      <c r="F625" s="112">
        <v>242000</v>
      </c>
      <c r="G625" s="112">
        <v>0</v>
      </c>
      <c r="H625" s="112">
        <v>242000</v>
      </c>
      <c r="I625" s="112">
        <v>7779.7</v>
      </c>
      <c r="J625" s="112">
        <v>172273.94</v>
      </c>
      <c r="K625" s="113">
        <v>172273.94</v>
      </c>
    </row>
    <row r="626" spans="1:11" x14ac:dyDescent="0.25">
      <c r="A626" s="111" t="s">
        <v>116</v>
      </c>
      <c r="B626">
        <v>21</v>
      </c>
      <c r="C626">
        <v>1711</v>
      </c>
      <c r="D626">
        <v>61113</v>
      </c>
      <c r="E626" t="s">
        <v>1280</v>
      </c>
      <c r="F626" s="112">
        <v>29374</v>
      </c>
      <c r="G626" s="112">
        <v>429972.56</v>
      </c>
      <c r="H626" s="112">
        <v>459346.56</v>
      </c>
      <c r="I626" s="112">
        <v>14356.05</v>
      </c>
      <c r="J626" s="112">
        <v>40878.1</v>
      </c>
      <c r="K626" s="113">
        <v>40878.1</v>
      </c>
    </row>
    <row r="627" spans="1:11" x14ac:dyDescent="0.25">
      <c r="A627" s="111" t="s">
        <v>116</v>
      </c>
      <c r="B627">
        <v>21</v>
      </c>
      <c r="C627">
        <v>1711</v>
      </c>
      <c r="D627">
        <v>63200</v>
      </c>
      <c r="E627" t="s">
        <v>1281</v>
      </c>
      <c r="F627" s="112">
        <v>0</v>
      </c>
      <c r="G627" s="112">
        <v>12221.1</v>
      </c>
      <c r="H627" s="112">
        <v>12221.1</v>
      </c>
      <c r="I627" s="112">
        <v>0</v>
      </c>
      <c r="J627" s="112">
        <v>0</v>
      </c>
      <c r="K627" s="113">
        <v>0</v>
      </c>
    </row>
    <row r="628" spans="1:11" x14ac:dyDescent="0.25">
      <c r="A628" s="111" t="s">
        <v>116</v>
      </c>
      <c r="B628">
        <v>21</v>
      </c>
      <c r="C628">
        <v>1722</v>
      </c>
      <c r="D628">
        <v>60100</v>
      </c>
      <c r="E628" t="s">
        <v>1282</v>
      </c>
      <c r="F628" s="112">
        <v>0</v>
      </c>
      <c r="G628" s="112">
        <v>942635.67</v>
      </c>
      <c r="H628" s="112">
        <v>942635.67</v>
      </c>
      <c r="I628" s="112">
        <v>0</v>
      </c>
      <c r="J628" s="112">
        <v>0</v>
      </c>
      <c r="K628" s="113">
        <v>0</v>
      </c>
    </row>
    <row r="629" spans="1:11" x14ac:dyDescent="0.25">
      <c r="A629" s="111" t="s">
        <v>116</v>
      </c>
      <c r="B629">
        <v>21</v>
      </c>
      <c r="C629">
        <v>1722</v>
      </c>
      <c r="D629">
        <v>62203</v>
      </c>
      <c r="E629" t="s">
        <v>1283</v>
      </c>
      <c r="F629" s="112">
        <v>0</v>
      </c>
      <c r="G629" s="112">
        <v>0</v>
      </c>
      <c r="H629" s="112">
        <v>0</v>
      </c>
      <c r="I629" s="112">
        <v>0</v>
      </c>
      <c r="J629" s="112">
        <v>0</v>
      </c>
      <c r="K629" s="113">
        <v>0</v>
      </c>
    </row>
    <row r="630" spans="1:11" x14ac:dyDescent="0.25">
      <c r="A630" s="111" t="s">
        <v>116</v>
      </c>
      <c r="B630">
        <v>21</v>
      </c>
      <c r="C630">
        <v>1722</v>
      </c>
      <c r="D630">
        <v>62301</v>
      </c>
      <c r="E630" t="s">
        <v>1284</v>
      </c>
      <c r="F630" s="112">
        <v>35997.5</v>
      </c>
      <c r="G630" s="112">
        <v>0</v>
      </c>
      <c r="H630" s="112">
        <v>35997.5</v>
      </c>
      <c r="I630" s="112">
        <v>0</v>
      </c>
      <c r="J630" s="112">
        <v>35821.22</v>
      </c>
      <c r="K630" s="113">
        <v>35821.22</v>
      </c>
    </row>
    <row r="631" spans="1:11" x14ac:dyDescent="0.25">
      <c r="A631" s="111" t="s">
        <v>116</v>
      </c>
      <c r="B631">
        <v>21</v>
      </c>
      <c r="C631">
        <v>3421</v>
      </c>
      <c r="D631">
        <v>62200</v>
      </c>
      <c r="E631" t="s">
        <v>1285</v>
      </c>
      <c r="F631" s="112">
        <v>0</v>
      </c>
      <c r="G631" s="112">
        <v>0</v>
      </c>
      <c r="H631" s="112">
        <v>0</v>
      </c>
      <c r="I631" s="112">
        <v>0</v>
      </c>
      <c r="J631" s="112">
        <v>0</v>
      </c>
      <c r="K631" s="113">
        <v>0</v>
      </c>
    </row>
    <row r="632" spans="1:11" x14ac:dyDescent="0.25">
      <c r="A632" s="111" t="s">
        <v>116</v>
      </c>
      <c r="B632">
        <v>21</v>
      </c>
      <c r="C632">
        <v>3421</v>
      </c>
      <c r="D632">
        <v>62208</v>
      </c>
      <c r="E632" t="s">
        <v>1286</v>
      </c>
      <c r="F632" s="112">
        <v>0</v>
      </c>
      <c r="G632" s="112">
        <v>7060704.3899999997</v>
      </c>
      <c r="H632" s="112">
        <v>7060704.3899999997</v>
      </c>
      <c r="I632" s="112">
        <v>0</v>
      </c>
      <c r="J632" s="112">
        <v>0</v>
      </c>
      <c r="K632" s="113">
        <v>0</v>
      </c>
    </row>
    <row r="633" spans="1:11" x14ac:dyDescent="0.25">
      <c r="A633" s="111" t="s">
        <v>116</v>
      </c>
      <c r="B633">
        <v>21</v>
      </c>
      <c r="C633">
        <v>3421</v>
      </c>
      <c r="D633">
        <v>62700</v>
      </c>
      <c r="E633" t="s">
        <v>1287</v>
      </c>
      <c r="F633" s="112">
        <v>200000</v>
      </c>
      <c r="G633" s="112">
        <v>3351735.13</v>
      </c>
      <c r="H633" s="112">
        <v>3551735.13</v>
      </c>
      <c r="I633" s="112">
        <v>25315.08</v>
      </c>
      <c r="J633" s="112">
        <v>535045.31000000006</v>
      </c>
      <c r="K633" s="113">
        <v>535045.31000000006</v>
      </c>
    </row>
    <row r="634" spans="1:11" x14ac:dyDescent="0.25">
      <c r="A634" s="111" t="s">
        <v>116</v>
      </c>
      <c r="B634">
        <v>21</v>
      </c>
      <c r="C634">
        <v>3421</v>
      </c>
      <c r="D634">
        <v>63200</v>
      </c>
      <c r="E634" t="s">
        <v>1288</v>
      </c>
      <c r="F634" s="112">
        <v>0</v>
      </c>
      <c r="G634" s="112">
        <v>0</v>
      </c>
      <c r="H634" s="112">
        <v>0</v>
      </c>
      <c r="I634" s="112">
        <v>0</v>
      </c>
      <c r="J634" s="112">
        <v>0</v>
      </c>
      <c r="K634" s="113">
        <v>0</v>
      </c>
    </row>
    <row r="635" spans="1:11" x14ac:dyDescent="0.25">
      <c r="A635" s="111" t="s">
        <v>116</v>
      </c>
      <c r="B635">
        <v>21</v>
      </c>
      <c r="C635">
        <v>3421</v>
      </c>
      <c r="D635">
        <v>63208</v>
      </c>
      <c r="E635" t="s">
        <v>1289</v>
      </c>
      <c r="F635" s="112">
        <v>165000</v>
      </c>
      <c r="G635" s="112">
        <v>165591.06</v>
      </c>
      <c r="H635" s="112">
        <v>330591.06</v>
      </c>
      <c r="I635" s="112">
        <v>8158.63</v>
      </c>
      <c r="J635" s="112">
        <v>157516.01</v>
      </c>
      <c r="K635" s="113">
        <v>157516.01</v>
      </c>
    </row>
    <row r="636" spans="1:11" x14ac:dyDescent="0.25">
      <c r="A636" s="111" t="s">
        <v>116</v>
      </c>
      <c r="B636">
        <v>22</v>
      </c>
      <c r="C636">
        <v>1511</v>
      </c>
      <c r="D636">
        <v>62203</v>
      </c>
      <c r="E636" t="s">
        <v>1290</v>
      </c>
      <c r="F636" s="112">
        <v>0</v>
      </c>
      <c r="G636" s="112">
        <v>2531286.2799999998</v>
      </c>
      <c r="H636" s="112">
        <v>2531286.2799999998</v>
      </c>
      <c r="I636" s="112">
        <v>0</v>
      </c>
      <c r="J636" s="112">
        <v>2289342.0299999998</v>
      </c>
      <c r="K636" s="113">
        <v>2289342.0299999998</v>
      </c>
    </row>
    <row r="637" spans="1:11" x14ac:dyDescent="0.25">
      <c r="A637" s="111" t="s">
        <v>116</v>
      </c>
      <c r="B637">
        <v>23</v>
      </c>
      <c r="C637">
        <v>1301</v>
      </c>
      <c r="D637">
        <v>62900</v>
      </c>
      <c r="E637" t="s">
        <v>1291</v>
      </c>
      <c r="F637" s="112">
        <v>2500</v>
      </c>
      <c r="G637" s="112">
        <v>0</v>
      </c>
      <c r="H637" s="112">
        <v>2500</v>
      </c>
      <c r="I637" s="112">
        <v>0</v>
      </c>
      <c r="J637" s="112">
        <v>0</v>
      </c>
      <c r="K637" s="113">
        <v>0</v>
      </c>
    </row>
    <row r="638" spans="1:11" x14ac:dyDescent="0.25">
      <c r="A638" s="111" t="s">
        <v>116</v>
      </c>
      <c r="B638">
        <v>31</v>
      </c>
      <c r="C638">
        <v>9202</v>
      </c>
      <c r="D638">
        <v>62203</v>
      </c>
      <c r="E638" t="s">
        <v>1292</v>
      </c>
      <c r="F638" s="112">
        <v>1850</v>
      </c>
      <c r="G638" s="112">
        <v>0</v>
      </c>
      <c r="H638" s="112">
        <v>1850</v>
      </c>
      <c r="I638" s="112">
        <v>0</v>
      </c>
      <c r="J638" s="112">
        <v>0</v>
      </c>
      <c r="K638" s="113">
        <v>0</v>
      </c>
    </row>
    <row r="639" spans="1:11" x14ac:dyDescent="0.25">
      <c r="A639" s="111" t="s">
        <v>116</v>
      </c>
      <c r="B639">
        <v>52</v>
      </c>
      <c r="C639">
        <v>1532</v>
      </c>
      <c r="D639">
        <v>60109</v>
      </c>
      <c r="E639" t="s">
        <v>1293</v>
      </c>
      <c r="F639" s="112">
        <v>0</v>
      </c>
      <c r="G639" s="112">
        <v>1856497.49</v>
      </c>
      <c r="H639" s="112">
        <v>1856497.49</v>
      </c>
      <c r="I639" s="112">
        <v>8772.5</v>
      </c>
      <c r="J639" s="112">
        <v>17696.25</v>
      </c>
      <c r="K639" s="113">
        <v>17696.25</v>
      </c>
    </row>
    <row r="640" spans="1:11" x14ac:dyDescent="0.25">
      <c r="A640" s="111" t="s">
        <v>116</v>
      </c>
      <c r="B640">
        <v>52</v>
      </c>
      <c r="C640">
        <v>1532</v>
      </c>
      <c r="D640">
        <v>61108</v>
      </c>
      <c r="E640" t="s">
        <v>1294</v>
      </c>
      <c r="F640" s="112">
        <v>1800000</v>
      </c>
      <c r="G640" s="112">
        <v>4628691.84</v>
      </c>
      <c r="H640" s="112">
        <v>6428691.8399999999</v>
      </c>
      <c r="I640" s="112">
        <v>1476309.24</v>
      </c>
      <c r="J640" s="112">
        <v>3204648.26</v>
      </c>
      <c r="K640" s="113">
        <v>3204648.26</v>
      </c>
    </row>
    <row r="641" spans="1:11" x14ac:dyDescent="0.25">
      <c r="A641" s="111" t="s">
        <v>116</v>
      </c>
      <c r="B641">
        <v>52</v>
      </c>
      <c r="C641">
        <v>1532</v>
      </c>
      <c r="D641">
        <v>61900</v>
      </c>
      <c r="E641" t="s">
        <v>1295</v>
      </c>
      <c r="F641" s="112">
        <v>0</v>
      </c>
      <c r="G641" s="112">
        <v>1849297.02</v>
      </c>
      <c r="H641" s="112">
        <v>1849297.02</v>
      </c>
      <c r="I641" s="112">
        <v>1772854.89</v>
      </c>
      <c r="J641" s="112">
        <v>1772854.89</v>
      </c>
      <c r="K641" s="113">
        <v>1772854.89</v>
      </c>
    </row>
    <row r="642" spans="1:11" x14ac:dyDescent="0.25">
      <c r="A642" s="111" t="s">
        <v>116</v>
      </c>
      <c r="B642">
        <v>52</v>
      </c>
      <c r="C642">
        <v>1533</v>
      </c>
      <c r="D642">
        <v>60100</v>
      </c>
      <c r="E642" t="s">
        <v>1296</v>
      </c>
      <c r="F642" s="112">
        <v>0</v>
      </c>
      <c r="G642" s="112">
        <v>3186149.65</v>
      </c>
      <c r="H642" s="112">
        <v>3186149.65</v>
      </c>
      <c r="I642" s="112">
        <v>0</v>
      </c>
      <c r="J642" s="112">
        <v>880510.5</v>
      </c>
      <c r="K642" s="113">
        <v>880510.5</v>
      </c>
    </row>
    <row r="643" spans="1:11" x14ac:dyDescent="0.25">
      <c r="A643" s="111" t="s">
        <v>116</v>
      </c>
      <c r="B643">
        <v>52</v>
      </c>
      <c r="C643">
        <v>1533</v>
      </c>
      <c r="D643">
        <v>60900</v>
      </c>
      <c r="E643" t="s">
        <v>1297</v>
      </c>
      <c r="F643" s="112">
        <v>0</v>
      </c>
      <c r="G643" s="112">
        <v>14822.5</v>
      </c>
      <c r="H643" s="112">
        <v>14822.5</v>
      </c>
      <c r="I643" s="112">
        <v>14822.5</v>
      </c>
      <c r="J643" s="112">
        <v>14822.5</v>
      </c>
      <c r="K643" s="113">
        <v>14822.5</v>
      </c>
    </row>
    <row r="644" spans="1:11" x14ac:dyDescent="0.25">
      <c r="A644" s="111" t="s">
        <v>116</v>
      </c>
      <c r="B644">
        <v>52</v>
      </c>
      <c r="C644">
        <v>1601</v>
      </c>
      <c r="D644">
        <v>61101</v>
      </c>
      <c r="E644" t="s">
        <v>1298</v>
      </c>
      <c r="F644" s="112">
        <v>0</v>
      </c>
      <c r="G644" s="112">
        <v>0</v>
      </c>
      <c r="H644" s="112">
        <v>0</v>
      </c>
      <c r="I644" s="112">
        <v>0</v>
      </c>
      <c r="J644" s="112">
        <v>0</v>
      </c>
      <c r="K644" s="113">
        <v>0</v>
      </c>
    </row>
    <row r="645" spans="1:11" x14ac:dyDescent="0.25">
      <c r="A645" s="111" t="s">
        <v>116</v>
      </c>
      <c r="B645">
        <v>52</v>
      </c>
      <c r="C645">
        <v>1602</v>
      </c>
      <c r="D645">
        <v>61100</v>
      </c>
      <c r="E645" t="s">
        <v>1143</v>
      </c>
      <c r="F645" s="112">
        <v>180000</v>
      </c>
      <c r="G645" s="112">
        <v>0</v>
      </c>
      <c r="H645" s="112">
        <v>180000</v>
      </c>
      <c r="I645" s="112">
        <v>12428.27</v>
      </c>
      <c r="J645" s="112">
        <v>86197.82</v>
      </c>
      <c r="K645" s="113">
        <v>86197.82</v>
      </c>
    </row>
    <row r="646" spans="1:11" x14ac:dyDescent="0.25">
      <c r="A646" s="111" t="s">
        <v>116</v>
      </c>
      <c r="B646">
        <v>52</v>
      </c>
      <c r="C646">
        <v>1651</v>
      </c>
      <c r="D646">
        <v>61108</v>
      </c>
      <c r="E646" t="s">
        <v>1112</v>
      </c>
      <c r="F646" s="112">
        <v>0</v>
      </c>
      <c r="G646" s="112">
        <v>850286.53</v>
      </c>
      <c r="H646" s="112">
        <v>850286.53</v>
      </c>
      <c r="I646" s="112">
        <v>2858.04</v>
      </c>
      <c r="J646" s="112">
        <v>2858.04</v>
      </c>
      <c r="K646" s="113">
        <v>2858.04</v>
      </c>
    </row>
    <row r="647" spans="1:11" x14ac:dyDescent="0.25">
      <c r="A647" s="111" t="s">
        <v>116</v>
      </c>
      <c r="B647">
        <v>52</v>
      </c>
      <c r="C647">
        <v>9331</v>
      </c>
      <c r="D647">
        <v>60000</v>
      </c>
      <c r="E647" t="s">
        <v>568</v>
      </c>
      <c r="F647" s="112">
        <v>0</v>
      </c>
      <c r="G647" s="112">
        <v>1404036</v>
      </c>
      <c r="H647" s="112">
        <v>1404036</v>
      </c>
      <c r="I647" s="112">
        <v>0</v>
      </c>
      <c r="J647" s="112">
        <v>0</v>
      </c>
      <c r="K647" s="113">
        <v>0</v>
      </c>
    </row>
    <row r="648" spans="1:11" x14ac:dyDescent="0.25">
      <c r="A648" s="111" t="s">
        <v>116</v>
      </c>
      <c r="B648">
        <v>52</v>
      </c>
      <c r="C648">
        <v>9332</v>
      </c>
      <c r="D648">
        <v>62200</v>
      </c>
      <c r="E648" t="s">
        <v>1299</v>
      </c>
      <c r="F648" s="112">
        <v>0</v>
      </c>
      <c r="G648" s="112">
        <v>0</v>
      </c>
      <c r="H648" s="112">
        <v>0</v>
      </c>
      <c r="I648" s="112">
        <v>0</v>
      </c>
      <c r="J648" s="112">
        <v>0</v>
      </c>
      <c r="K648" s="113">
        <v>0</v>
      </c>
    </row>
    <row r="649" spans="1:11" x14ac:dyDescent="0.25">
      <c r="A649" s="111" t="s">
        <v>116</v>
      </c>
      <c r="B649">
        <v>52</v>
      </c>
      <c r="C649">
        <v>9332</v>
      </c>
      <c r="D649">
        <v>62201</v>
      </c>
      <c r="E649" t="s">
        <v>1300</v>
      </c>
      <c r="F649" s="112">
        <v>81000</v>
      </c>
      <c r="G649" s="112">
        <v>0</v>
      </c>
      <c r="H649" s="112">
        <v>81000</v>
      </c>
      <c r="I649" s="112">
        <v>0</v>
      </c>
      <c r="J649" s="112">
        <v>24835.73</v>
      </c>
      <c r="K649" s="113">
        <v>24835.73</v>
      </c>
    </row>
    <row r="650" spans="1:11" x14ac:dyDescent="0.25">
      <c r="A650" s="111" t="s">
        <v>116</v>
      </c>
      <c r="B650">
        <v>52</v>
      </c>
      <c r="C650">
        <v>9332</v>
      </c>
      <c r="D650">
        <v>62203</v>
      </c>
      <c r="E650" t="s">
        <v>1301</v>
      </c>
      <c r="F650" s="112">
        <v>35000</v>
      </c>
      <c r="G650" s="112">
        <v>0</v>
      </c>
      <c r="H650" s="112">
        <v>35000</v>
      </c>
      <c r="I650" s="112">
        <v>304225.84000000003</v>
      </c>
      <c r="J650" s="112">
        <v>304225.84000000003</v>
      </c>
      <c r="K650" s="113">
        <v>304225.84000000003</v>
      </c>
    </row>
    <row r="651" spans="1:11" x14ac:dyDescent="0.25">
      <c r="A651" s="111" t="s">
        <v>116</v>
      </c>
      <c r="B651">
        <v>52</v>
      </c>
      <c r="C651">
        <v>9332</v>
      </c>
      <c r="D651">
        <v>62204</v>
      </c>
      <c r="E651" t="s">
        <v>1302</v>
      </c>
      <c r="F651" s="112">
        <v>145000</v>
      </c>
      <c r="G651" s="112">
        <v>0</v>
      </c>
      <c r="H651" s="112">
        <v>145000</v>
      </c>
      <c r="I651" s="112">
        <v>0</v>
      </c>
      <c r="J651" s="112">
        <v>6986.72</v>
      </c>
      <c r="K651" s="113">
        <v>6986.72</v>
      </c>
    </row>
    <row r="652" spans="1:11" x14ac:dyDescent="0.25">
      <c r="A652" s="111" t="s">
        <v>116</v>
      </c>
      <c r="B652">
        <v>52</v>
      </c>
      <c r="C652">
        <v>9332</v>
      </c>
      <c r="D652">
        <v>62205</v>
      </c>
      <c r="E652" t="s">
        <v>1303</v>
      </c>
      <c r="F652" s="112">
        <v>50000</v>
      </c>
      <c r="G652" s="112">
        <v>0</v>
      </c>
      <c r="H652" s="112">
        <v>50000</v>
      </c>
      <c r="I652" s="112">
        <v>26320</v>
      </c>
      <c r="J652" s="112">
        <v>36422.65</v>
      </c>
      <c r="K652" s="113">
        <v>36422.65</v>
      </c>
    </row>
    <row r="653" spans="1:11" x14ac:dyDescent="0.25">
      <c r="A653" s="111" t="s">
        <v>116</v>
      </c>
      <c r="B653">
        <v>52</v>
      </c>
      <c r="C653">
        <v>9332</v>
      </c>
      <c r="D653">
        <v>62207</v>
      </c>
      <c r="E653" t="s">
        <v>1304</v>
      </c>
      <c r="F653" s="112">
        <v>120000</v>
      </c>
      <c r="G653" s="112">
        <v>0</v>
      </c>
      <c r="H653" s="112">
        <v>120000</v>
      </c>
      <c r="I653" s="112">
        <v>5296.8</v>
      </c>
      <c r="J653" s="112">
        <v>34043.19</v>
      </c>
      <c r="K653" s="113">
        <v>34043.19</v>
      </c>
    </row>
    <row r="654" spans="1:11" x14ac:dyDescent="0.25">
      <c r="A654" s="111" t="s">
        <v>116</v>
      </c>
      <c r="B654">
        <v>52</v>
      </c>
      <c r="C654">
        <v>9332</v>
      </c>
      <c r="D654">
        <v>62208</v>
      </c>
      <c r="E654" t="s">
        <v>1305</v>
      </c>
      <c r="F654" s="112">
        <v>42000</v>
      </c>
      <c r="G654" s="112">
        <v>0</v>
      </c>
      <c r="H654" s="112">
        <v>42000</v>
      </c>
      <c r="I654" s="112">
        <v>0</v>
      </c>
      <c r="J654" s="112">
        <v>0</v>
      </c>
      <c r="K654" s="113">
        <v>0</v>
      </c>
    </row>
    <row r="655" spans="1:11" x14ac:dyDescent="0.25">
      <c r="A655" s="111" t="s">
        <v>116</v>
      </c>
      <c r="B655">
        <v>52</v>
      </c>
      <c r="C655">
        <v>9332</v>
      </c>
      <c r="D655">
        <v>63200</v>
      </c>
      <c r="E655" t="s">
        <v>1306</v>
      </c>
      <c r="F655" s="112">
        <v>0</v>
      </c>
      <c r="G655" s="112">
        <v>0</v>
      </c>
      <c r="H655" s="112">
        <v>0</v>
      </c>
      <c r="I655" s="112">
        <v>26773.97</v>
      </c>
      <c r="J655" s="112">
        <v>26773.97</v>
      </c>
      <c r="K655" s="113">
        <v>26773.97</v>
      </c>
    </row>
    <row r="656" spans="1:11" x14ac:dyDescent="0.25">
      <c r="A656" s="111" t="s">
        <v>116</v>
      </c>
      <c r="B656">
        <v>52</v>
      </c>
      <c r="C656">
        <v>9332</v>
      </c>
      <c r="D656">
        <v>63201</v>
      </c>
      <c r="E656" t="s">
        <v>1307</v>
      </c>
      <c r="F656" s="112">
        <v>168000</v>
      </c>
      <c r="G656" s="112">
        <v>1961530.99</v>
      </c>
      <c r="H656" s="112">
        <v>2129530.9900000002</v>
      </c>
      <c r="I656" s="112">
        <v>11827.77</v>
      </c>
      <c r="J656" s="112">
        <v>1000878.91</v>
      </c>
      <c r="K656" s="113">
        <v>1000878.91</v>
      </c>
    </row>
    <row r="657" spans="1:11" x14ac:dyDescent="0.25">
      <c r="A657" s="111" t="s">
        <v>116</v>
      </c>
      <c r="B657">
        <v>52</v>
      </c>
      <c r="C657">
        <v>9332</v>
      </c>
      <c r="D657">
        <v>63204</v>
      </c>
      <c r="E657" t="s">
        <v>1308</v>
      </c>
      <c r="F657" s="112">
        <v>172000</v>
      </c>
      <c r="G657" s="112">
        <v>0</v>
      </c>
      <c r="H657" s="112">
        <v>172000</v>
      </c>
      <c r="I657" s="112">
        <v>5898.59</v>
      </c>
      <c r="J657" s="112">
        <v>40661.050000000003</v>
      </c>
      <c r="K657" s="113">
        <v>40661.050000000003</v>
      </c>
    </row>
    <row r="658" spans="1:11" x14ac:dyDescent="0.25">
      <c r="A658" s="111" t="s">
        <v>116</v>
      </c>
      <c r="B658">
        <v>52</v>
      </c>
      <c r="C658">
        <v>9332</v>
      </c>
      <c r="D658">
        <v>63205</v>
      </c>
      <c r="E658" t="s">
        <v>1309</v>
      </c>
      <c r="F658" s="112">
        <v>159200</v>
      </c>
      <c r="G658" s="112">
        <v>0</v>
      </c>
      <c r="H658" s="112">
        <v>159200</v>
      </c>
      <c r="I658" s="112">
        <v>1209.1300000000001</v>
      </c>
      <c r="J658" s="112">
        <v>24749.65</v>
      </c>
      <c r="K658" s="113">
        <v>24749.65</v>
      </c>
    </row>
    <row r="659" spans="1:11" x14ac:dyDescent="0.25">
      <c r="A659" s="111" t="s">
        <v>116</v>
      </c>
      <c r="B659">
        <v>52</v>
      </c>
      <c r="C659">
        <v>9332</v>
      </c>
      <c r="D659">
        <v>63207</v>
      </c>
      <c r="E659" t="s">
        <v>1310</v>
      </c>
      <c r="F659" s="112">
        <v>50800</v>
      </c>
      <c r="G659" s="112">
        <v>0</v>
      </c>
      <c r="H659" s="112">
        <v>50800</v>
      </c>
      <c r="I659" s="112">
        <v>2862.29</v>
      </c>
      <c r="J659" s="112">
        <v>27398.959999999999</v>
      </c>
      <c r="K659" s="113">
        <v>27398.959999999999</v>
      </c>
    </row>
    <row r="660" spans="1:11" x14ac:dyDescent="0.25">
      <c r="A660" s="111" t="s">
        <v>116</v>
      </c>
      <c r="B660">
        <v>52</v>
      </c>
      <c r="C660">
        <v>9332</v>
      </c>
      <c r="D660">
        <v>63208</v>
      </c>
      <c r="E660" t="s">
        <v>1311</v>
      </c>
      <c r="F660" s="112">
        <v>50000</v>
      </c>
      <c r="G660" s="112">
        <v>0</v>
      </c>
      <c r="H660" s="112">
        <v>50000</v>
      </c>
      <c r="I660" s="112">
        <v>0</v>
      </c>
      <c r="J660" s="112">
        <v>0</v>
      </c>
      <c r="K660" s="113">
        <v>0</v>
      </c>
    </row>
    <row r="661" spans="1:11" x14ac:dyDescent="0.25">
      <c r="A661" s="111" t="s">
        <v>116</v>
      </c>
      <c r="B661">
        <v>52</v>
      </c>
      <c r="C661">
        <v>9332</v>
      </c>
      <c r="D661">
        <v>68200</v>
      </c>
      <c r="E661" t="s">
        <v>1312</v>
      </c>
      <c r="F661" s="112">
        <v>0</v>
      </c>
      <c r="G661" s="112">
        <v>40000</v>
      </c>
      <c r="H661" s="112">
        <v>40000</v>
      </c>
      <c r="I661" s="112">
        <v>34506.83</v>
      </c>
      <c r="J661" s="112">
        <v>34506.83</v>
      </c>
      <c r="K661" s="113">
        <v>34506.83</v>
      </c>
    </row>
    <row r="662" spans="1:11" x14ac:dyDescent="0.25">
      <c r="A662" s="111" t="s">
        <v>116</v>
      </c>
      <c r="B662">
        <v>61</v>
      </c>
      <c r="C662">
        <v>3201</v>
      </c>
      <c r="D662">
        <v>63200</v>
      </c>
      <c r="E662" t="s">
        <v>1313</v>
      </c>
      <c r="F662" s="112">
        <v>0</v>
      </c>
      <c r="G662" s="112">
        <v>0</v>
      </c>
      <c r="H662" s="112">
        <v>0</v>
      </c>
      <c r="I662" s="112">
        <v>0</v>
      </c>
      <c r="J662" s="112">
        <v>0</v>
      </c>
      <c r="K662" s="113">
        <v>0</v>
      </c>
    </row>
    <row r="663" spans="1:11" x14ac:dyDescent="0.25">
      <c r="A663" s="111" t="s">
        <v>116</v>
      </c>
      <c r="B663">
        <v>61</v>
      </c>
      <c r="C663">
        <v>3231</v>
      </c>
      <c r="D663">
        <v>62301</v>
      </c>
      <c r="E663" t="s">
        <v>1314</v>
      </c>
      <c r="F663" s="112">
        <v>0</v>
      </c>
      <c r="G663" s="112">
        <v>52528</v>
      </c>
      <c r="H663" s="112">
        <v>52528</v>
      </c>
      <c r="I663" s="112">
        <v>0</v>
      </c>
      <c r="J663" s="112">
        <v>0</v>
      </c>
      <c r="K663" s="113">
        <v>0</v>
      </c>
    </row>
    <row r="664" spans="1:11" x14ac:dyDescent="0.25">
      <c r="A664" s="111" t="s">
        <v>116</v>
      </c>
      <c r="B664">
        <v>61</v>
      </c>
      <c r="C664">
        <v>3231</v>
      </c>
      <c r="D664">
        <v>63200</v>
      </c>
      <c r="E664" t="s">
        <v>1315</v>
      </c>
      <c r="F664" s="112">
        <v>0</v>
      </c>
      <c r="G664" s="112">
        <v>0</v>
      </c>
      <c r="H664" s="112">
        <v>0</v>
      </c>
      <c r="I664" s="112">
        <v>0</v>
      </c>
      <c r="J664" s="112">
        <v>0</v>
      </c>
      <c r="K664" s="113">
        <v>0</v>
      </c>
    </row>
    <row r="665" spans="1:11" ht="15.75" thickBot="1" x14ac:dyDescent="0.3">
      <c r="A665" s="114" t="s">
        <v>116</v>
      </c>
      <c r="B665" s="115">
        <v>61</v>
      </c>
      <c r="C665" s="115">
        <v>3231</v>
      </c>
      <c r="D665" s="115">
        <v>63204</v>
      </c>
      <c r="E665" s="115" t="s">
        <v>1316</v>
      </c>
      <c r="F665" s="116">
        <v>0</v>
      </c>
      <c r="G665" s="116">
        <v>260860.17</v>
      </c>
      <c r="H665" s="116">
        <v>260860.17</v>
      </c>
      <c r="I665" s="116">
        <v>113915.45</v>
      </c>
      <c r="J665" s="116">
        <v>113915.45</v>
      </c>
      <c r="K665" s="117">
        <v>113915.45</v>
      </c>
    </row>
    <row r="666" spans="1:11" x14ac:dyDescent="0.25">
      <c r="F666" s="105">
        <v>3740448.15</v>
      </c>
      <c r="G666" s="105">
        <v>36249271.280000001</v>
      </c>
      <c r="H666" s="105">
        <v>39989719.43</v>
      </c>
      <c r="I666" s="105">
        <v>3892852.66</v>
      </c>
      <c r="J666" s="105">
        <v>12446992.340000004</v>
      </c>
      <c r="K666" s="105">
        <v>12446992.340000004</v>
      </c>
    </row>
  </sheetData>
  <autoFilter ref="A1:K611" xr:uid="{00000000-0009-0000-0000-00000B000000}"/>
  <sortState xmlns:xlrd2="http://schemas.microsoft.com/office/spreadsheetml/2017/richdata2" ref="A619:K665">
    <sortCondition ref="B619:B665"/>
    <sortCondition ref="C619:C66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6"/>
  <sheetViews>
    <sheetView topLeftCell="A37" workbookViewId="0">
      <selection activeCell="A56" sqref="A56"/>
    </sheetView>
  </sheetViews>
  <sheetFormatPr baseColWidth="10" defaultRowHeight="15" x14ac:dyDescent="0.25"/>
  <cols>
    <col min="1" max="1" width="70.42578125" customWidth="1"/>
    <col min="2" max="2" width="15.140625" bestFit="1" customWidth="1"/>
    <col min="3" max="3" width="16.28515625" bestFit="1" customWidth="1"/>
    <col min="5" max="5" width="11.42578125" style="14"/>
  </cols>
  <sheetData>
    <row r="1" spans="1:5" ht="15.75" thickBot="1" x14ac:dyDescent="0.3">
      <c r="A1" s="86" t="s">
        <v>121</v>
      </c>
    </row>
    <row r="2" spans="1:5" ht="15.75" thickBot="1" x14ac:dyDescent="0.3"/>
    <row r="3" spans="1:5" ht="15.75" thickBot="1" x14ac:dyDescent="0.3">
      <c r="A3" s="87" t="s">
        <v>123</v>
      </c>
    </row>
    <row r="5" spans="1:5" ht="19.5" thickBot="1" x14ac:dyDescent="0.35">
      <c r="A5" s="77" t="s">
        <v>150</v>
      </c>
      <c r="B5" s="41"/>
      <c r="C5" s="45"/>
    </row>
    <row r="6" spans="1:5" x14ac:dyDescent="0.25">
      <c r="A6" s="41" t="s">
        <v>137</v>
      </c>
      <c r="B6" s="42">
        <f>'RESULTADO PRESUPUESTARIO'!Z38</f>
        <v>10725948.5</v>
      </c>
      <c r="D6" s="70"/>
      <c r="E6" s="71" t="s">
        <v>139</v>
      </c>
    </row>
    <row r="7" spans="1:5" ht="15.75" thickBot="1" x14ac:dyDescent="0.3">
      <c r="A7" s="41" t="s">
        <v>138</v>
      </c>
      <c r="B7" s="43">
        <f>POBLACION!J20</f>
        <v>89378</v>
      </c>
      <c r="C7" s="52">
        <f>ROUND(B6/B7,2)</f>
        <v>120.01</v>
      </c>
      <c r="D7" s="44"/>
      <c r="E7" s="79">
        <v>120.01</v>
      </c>
    </row>
    <row r="8" spans="1:5" x14ac:dyDescent="0.25">
      <c r="B8" s="46"/>
      <c r="C8" s="44"/>
      <c r="D8" s="44"/>
    </row>
    <row r="10" spans="1:5" ht="19.5" thickBot="1" x14ac:dyDescent="0.35">
      <c r="A10" s="76" t="s">
        <v>149</v>
      </c>
      <c r="C10" s="45" t="s">
        <v>143</v>
      </c>
    </row>
    <row r="11" spans="1:5" x14ac:dyDescent="0.25">
      <c r="A11" s="41" t="s">
        <v>141</v>
      </c>
      <c r="B11" s="52">
        <f>'PPTO INGRESOS (ING.TRIBUTARIOS)'!P100</f>
        <v>73391213.569999993</v>
      </c>
      <c r="C11" s="41"/>
      <c r="E11" s="71" t="s">
        <v>139</v>
      </c>
    </row>
    <row r="12" spans="1:5" ht="15.75" thickBot="1" x14ac:dyDescent="0.3">
      <c r="A12" s="41" t="s">
        <v>142</v>
      </c>
      <c r="B12" s="52">
        <f>'PPTO INGRESOS (ING.TRIBUTARIOS)'!P94</f>
        <v>124153530.54999992</v>
      </c>
      <c r="C12" s="72">
        <f>B11/B12</f>
        <v>0.59113271483200713</v>
      </c>
      <c r="E12" s="74">
        <v>0.59109999999999996</v>
      </c>
    </row>
    <row r="15" spans="1:5" ht="19.5" thickBot="1" x14ac:dyDescent="0.35">
      <c r="A15" s="77" t="s">
        <v>151</v>
      </c>
      <c r="B15" s="41"/>
      <c r="C15" s="45"/>
    </row>
    <row r="16" spans="1:5" x14ac:dyDescent="0.25">
      <c r="A16" s="41" t="s">
        <v>152</v>
      </c>
      <c r="B16" s="42">
        <f>'PPTO INGRESOS (ING.TRIBUTARIOS)'!P100</f>
        <v>73391213.569999993</v>
      </c>
      <c r="C16" s="41"/>
      <c r="E16" s="71" t="s">
        <v>139</v>
      </c>
    </row>
    <row r="17" spans="1:5" ht="15.75" thickBot="1" x14ac:dyDescent="0.3">
      <c r="A17" s="41" t="s">
        <v>138</v>
      </c>
      <c r="B17" s="43">
        <f>POBLACION!J20</f>
        <v>89378</v>
      </c>
      <c r="C17" s="52">
        <f>ROUND(B16/B17,2)</f>
        <v>821.13</v>
      </c>
      <c r="E17" s="73">
        <v>821.13</v>
      </c>
    </row>
    <row r="20" spans="1:5" ht="19.5" thickBot="1" x14ac:dyDescent="0.35">
      <c r="A20" s="77" t="s">
        <v>154</v>
      </c>
      <c r="B20" s="41"/>
      <c r="C20" s="45"/>
    </row>
    <row r="21" spans="1:5" x14ac:dyDescent="0.25">
      <c r="A21" s="41" t="s">
        <v>155</v>
      </c>
      <c r="B21" s="42">
        <f>'ESTADO DE INGRESOS - GASTOS'!AB45</f>
        <v>121292487.04000001</v>
      </c>
      <c r="C21" s="41"/>
      <c r="E21" s="71" t="s">
        <v>139</v>
      </c>
    </row>
    <row r="22" spans="1:5" ht="15.75" thickBot="1" x14ac:dyDescent="0.3">
      <c r="A22" s="41" t="s">
        <v>138</v>
      </c>
      <c r="B22" s="43">
        <f>POBLACION!J20</f>
        <v>89378</v>
      </c>
      <c r="C22" s="52">
        <f>ROUND(B21/B22,2)</f>
        <v>1357.07</v>
      </c>
      <c r="E22" s="79">
        <v>1357.07</v>
      </c>
    </row>
    <row r="24" spans="1:5" x14ac:dyDescent="0.25">
      <c r="B24" s="5"/>
    </row>
    <row r="25" spans="1:5" ht="19.5" thickBot="1" x14ac:dyDescent="0.35">
      <c r="A25" s="77" t="s">
        <v>158</v>
      </c>
      <c r="B25" s="41"/>
      <c r="C25" s="45"/>
    </row>
    <row r="26" spans="1:5" x14ac:dyDescent="0.25">
      <c r="A26" s="41" t="s">
        <v>159</v>
      </c>
      <c r="B26" s="42">
        <f>'PPTO GASTOS (INVERSION)'!K881</f>
        <v>11102345.519999998</v>
      </c>
      <c r="C26" s="41"/>
      <c r="E26" s="71" t="s">
        <v>139</v>
      </c>
    </row>
    <row r="27" spans="1:5" ht="15.75" thickBot="1" x14ac:dyDescent="0.3">
      <c r="A27" s="41" t="s">
        <v>138</v>
      </c>
      <c r="B27" s="43">
        <f>POBLACION!J20</f>
        <v>89378</v>
      </c>
      <c r="C27" s="52">
        <f>ROUND(B26/B27,2)</f>
        <v>124.22</v>
      </c>
      <c r="E27" s="79">
        <v>124.22</v>
      </c>
    </row>
    <row r="29" spans="1:5" x14ac:dyDescent="0.25">
      <c r="B29" t="s">
        <v>1272</v>
      </c>
    </row>
    <row r="30" spans="1:5" ht="19.5" thickBot="1" x14ac:dyDescent="0.35">
      <c r="A30" s="77" t="s">
        <v>1266</v>
      </c>
      <c r="B30" s="84">
        <v>365</v>
      </c>
      <c r="C30" s="45"/>
    </row>
    <row r="31" spans="1:5" x14ac:dyDescent="0.25">
      <c r="A31" s="41" t="s">
        <v>1268</v>
      </c>
      <c r="B31" s="42">
        <f>'PPTO INGRESOS (DR PDTES COBRO)'!R100</f>
        <v>5378926.6499999994</v>
      </c>
      <c r="C31" s="41"/>
      <c r="E31" s="71" t="s">
        <v>139</v>
      </c>
    </row>
    <row r="32" spans="1:5" ht="15.75" thickBot="1" x14ac:dyDescent="0.3">
      <c r="A32" s="41" t="s">
        <v>1267</v>
      </c>
      <c r="B32" s="52">
        <f>'PPTO INGRESOS (DR PDTES COBRO)'!R102</f>
        <v>101911661.94999994</v>
      </c>
      <c r="C32" s="52">
        <f>ROUND((B31*B30)/B32,2)</f>
        <v>19.260000000000002</v>
      </c>
      <c r="E32" s="79">
        <v>19.260000000000002</v>
      </c>
    </row>
    <row r="33" spans="1:5" x14ac:dyDescent="0.25">
      <c r="B33" s="5"/>
      <c r="C33" s="5"/>
      <c r="E33" s="93"/>
    </row>
    <row r="35" spans="1:5" ht="15.75" thickBot="1" x14ac:dyDescent="0.3"/>
    <row r="36" spans="1:5" ht="15.75" thickBot="1" x14ac:dyDescent="0.3">
      <c r="A36" s="88" t="s">
        <v>129</v>
      </c>
    </row>
    <row r="37" spans="1:5" ht="15.75" thickBot="1" x14ac:dyDescent="0.3"/>
    <row r="38" spans="1:5" ht="15.75" thickBot="1" x14ac:dyDescent="0.3">
      <c r="A38" s="89" t="s">
        <v>130</v>
      </c>
      <c r="B38" s="90"/>
      <c r="C38" s="90"/>
      <c r="D38" s="90"/>
      <c r="E38" s="102">
        <v>0</v>
      </c>
    </row>
    <row r="41" spans="1:5" ht="15.75" thickBot="1" x14ac:dyDescent="0.3"/>
    <row r="42" spans="1:5" ht="15.75" thickBot="1" x14ac:dyDescent="0.3">
      <c r="A42" s="92" t="s">
        <v>131</v>
      </c>
    </row>
    <row r="44" spans="1:5" ht="19.5" thickBot="1" x14ac:dyDescent="0.35">
      <c r="A44" s="77" t="s">
        <v>1273</v>
      </c>
      <c r="B44" s="84"/>
      <c r="C44" s="45"/>
    </row>
    <row r="45" spans="1:5" x14ac:dyDescent="0.25">
      <c r="A45" s="41" t="s">
        <v>1274</v>
      </c>
      <c r="B45" s="42"/>
      <c r="C45" s="41"/>
      <c r="E45" s="71"/>
    </row>
    <row r="46" spans="1:5" ht="15.75" thickBot="1" x14ac:dyDescent="0.3">
      <c r="A46" s="41" t="s">
        <v>138</v>
      </c>
      <c r="B46" s="52">
        <f>POBLACION!J20</f>
        <v>89378</v>
      </c>
      <c r="C46" s="52"/>
      <c r="E46" s="79"/>
    </row>
    <row r="49" spans="1:5" ht="19.5" thickBot="1" x14ac:dyDescent="0.35">
      <c r="A49" s="77" t="s">
        <v>1895</v>
      </c>
      <c r="C49" s="45" t="s">
        <v>143</v>
      </c>
    </row>
    <row r="50" spans="1:5" x14ac:dyDescent="0.25">
      <c r="A50" s="41" t="s">
        <v>1893</v>
      </c>
      <c r="B50" s="42">
        <f>'PPTO INGRESOS (ING. URBANIST)'!P100</f>
        <v>14995971.66</v>
      </c>
      <c r="C50" s="41"/>
      <c r="E50" s="71" t="s">
        <v>139</v>
      </c>
    </row>
    <row r="51" spans="1:5" ht="15.75" thickBot="1" x14ac:dyDescent="0.3">
      <c r="A51" s="41" t="s">
        <v>1894</v>
      </c>
      <c r="B51" s="52">
        <f>'PPTO INGRESOS (ING. URBANIST)'!P96</f>
        <v>124153530.55</v>
      </c>
      <c r="C51" s="72">
        <f>B50/B51</f>
        <v>0.1207857045511945</v>
      </c>
      <c r="E51" s="74">
        <v>0.1208</v>
      </c>
    </row>
    <row r="54" spans="1:5" ht="19.5" thickBot="1" x14ac:dyDescent="0.35">
      <c r="A54" s="77" t="s">
        <v>1896</v>
      </c>
      <c r="C54" s="45"/>
    </row>
    <row r="55" spans="1:5" x14ac:dyDescent="0.25">
      <c r="A55" s="41" t="s">
        <v>1897</v>
      </c>
      <c r="B55" s="42"/>
      <c r="C55" s="41"/>
      <c r="E55" s="71"/>
    </row>
    <row r="56" spans="1:5" ht="15.75" thickBot="1" x14ac:dyDescent="0.3">
      <c r="A56" s="41" t="s">
        <v>1898</v>
      </c>
      <c r="B56" s="52">
        <f>'PPTO GASTOS (INVERSION)'!J884</f>
        <v>121292467.04000001</v>
      </c>
      <c r="C56" s="72"/>
      <c r="E56" s="7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V37:Z39"/>
  <sheetViews>
    <sheetView topLeftCell="G13" workbookViewId="0">
      <selection activeCell="Y39" sqref="Y39"/>
    </sheetView>
  </sheetViews>
  <sheetFormatPr baseColWidth="10" defaultRowHeight="15" x14ac:dyDescent="0.25"/>
  <cols>
    <col min="22" max="22" width="14.140625" bestFit="1" customWidth="1"/>
    <col min="26" max="26" width="14.140625" bestFit="1" customWidth="1"/>
  </cols>
  <sheetData>
    <row r="37" spans="22:26" ht="15.75" thickBot="1" x14ac:dyDescent="0.3"/>
    <row r="38" spans="22:26" ht="15.75" thickBot="1" x14ac:dyDescent="0.3">
      <c r="V38" s="47" t="s">
        <v>146</v>
      </c>
      <c r="W38" s="48"/>
      <c r="X38" s="48"/>
      <c r="Y38" s="48"/>
      <c r="Z38" s="49">
        <v>10725948.5</v>
      </c>
    </row>
    <row r="39" spans="22:26" x14ac:dyDescent="0.25">
      <c r="V39" s="4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I19:J20"/>
  <sheetViews>
    <sheetView workbookViewId="0">
      <selection activeCell="L27" sqref="L27"/>
    </sheetView>
  </sheetViews>
  <sheetFormatPr baseColWidth="10" defaultRowHeight="15" x14ac:dyDescent="0.25"/>
  <sheetData>
    <row r="19" spans="9:10" ht="15.75" thickBot="1" x14ac:dyDescent="0.3"/>
    <row r="20" spans="9:10" ht="15.75" thickBot="1" x14ac:dyDescent="0.3">
      <c r="I20" s="47" t="s">
        <v>145</v>
      </c>
      <c r="J20" s="50">
        <v>89378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I12:I13"/>
  <sheetViews>
    <sheetView workbookViewId="0">
      <selection activeCell="I13" sqref="I13"/>
    </sheetView>
  </sheetViews>
  <sheetFormatPr baseColWidth="10" defaultRowHeight="15" x14ac:dyDescent="0.25"/>
  <sheetData>
    <row r="12" spans="9:9" ht="15.75" thickBot="1" x14ac:dyDescent="0.3"/>
    <row r="13" spans="9:9" ht="15.75" thickBot="1" x14ac:dyDescent="0.3">
      <c r="I13" s="51">
        <v>89378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Y24:AB45"/>
  <sheetViews>
    <sheetView topLeftCell="H19" workbookViewId="0">
      <selection activeCell="AB46" sqref="AB46"/>
    </sheetView>
  </sheetViews>
  <sheetFormatPr baseColWidth="10" defaultRowHeight="15" x14ac:dyDescent="0.25"/>
  <cols>
    <col min="26" max="26" width="15.140625" bestFit="1" customWidth="1"/>
    <col min="28" max="28" width="15.140625" bestFit="1" customWidth="1"/>
  </cols>
  <sheetData>
    <row r="24" spans="25:28" ht="15.75" thickBot="1" x14ac:dyDescent="0.3"/>
    <row r="25" spans="25:28" ht="15.75" thickBot="1" x14ac:dyDescent="0.3">
      <c r="Y25" s="47" t="s">
        <v>144</v>
      </c>
      <c r="Z25" s="48"/>
      <c r="AA25" s="48"/>
      <c r="AB25" s="49">
        <v>124153530.55</v>
      </c>
    </row>
    <row r="44" spans="25:28" ht="15.75" thickBot="1" x14ac:dyDescent="0.3"/>
    <row r="45" spans="25:28" ht="15.75" thickBot="1" x14ac:dyDescent="0.3">
      <c r="Y45" s="47" t="s">
        <v>156</v>
      </c>
      <c r="Z45" s="48"/>
      <c r="AA45" s="48"/>
      <c r="AB45" s="49">
        <v>121292487.04000001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Q103"/>
  <sheetViews>
    <sheetView tabSelected="1" workbookViewId="0">
      <selection activeCell="E23" sqref="E23"/>
    </sheetView>
  </sheetViews>
  <sheetFormatPr baseColWidth="10" defaultRowHeight="15" x14ac:dyDescent="0.25"/>
  <cols>
    <col min="3" max="3" width="11.42578125" style="8"/>
    <col min="7" max="7" width="11.85546875" bestFit="1" customWidth="1"/>
    <col min="9" max="9" width="6" style="3" bestFit="1" customWidth="1"/>
    <col min="10" max="10" width="64.7109375" bestFit="1" customWidth="1"/>
    <col min="11" max="11" width="19.140625" style="5" bestFit="1" customWidth="1"/>
    <col min="12" max="12" width="18" style="5" bestFit="1" customWidth="1"/>
    <col min="13" max="13" width="25.7109375" style="5" bestFit="1" customWidth="1"/>
    <col min="14" max="14" width="31" style="5" bestFit="1" customWidth="1"/>
    <col min="15" max="15" width="18.5703125" style="5" bestFit="1" customWidth="1"/>
    <col min="16" max="16" width="27" style="5" bestFit="1" customWidth="1"/>
    <col min="17" max="17" width="19.140625" style="5" bestFit="1" customWidth="1"/>
  </cols>
  <sheetData>
    <row r="1" spans="1:17" x14ac:dyDescent="0.25">
      <c r="A1" s="2" t="s">
        <v>101</v>
      </c>
      <c r="B1" s="2" t="s">
        <v>102</v>
      </c>
      <c r="C1" s="68" t="s">
        <v>103</v>
      </c>
      <c r="D1" s="2" t="s">
        <v>104</v>
      </c>
      <c r="E1" s="2"/>
      <c r="F1" s="2"/>
      <c r="G1" s="2"/>
      <c r="H1" s="7" t="s">
        <v>105</v>
      </c>
      <c r="I1" s="4" t="s">
        <v>0</v>
      </c>
      <c r="J1" s="2" t="s">
        <v>1</v>
      </c>
      <c r="K1" s="6" t="s">
        <v>2</v>
      </c>
      <c r="L1" s="6" t="s">
        <v>3</v>
      </c>
      <c r="M1" s="6" t="s">
        <v>4</v>
      </c>
      <c r="N1" s="6" t="s">
        <v>5</v>
      </c>
      <c r="O1" s="6" t="s">
        <v>6</v>
      </c>
      <c r="P1" s="6" t="s">
        <v>7</v>
      </c>
      <c r="Q1" s="6" t="s">
        <v>8</v>
      </c>
    </row>
    <row r="2" spans="1:17" hidden="1" x14ac:dyDescent="0.25">
      <c r="A2" s="13" t="s">
        <v>114</v>
      </c>
      <c r="B2" s="13"/>
      <c r="C2" s="14"/>
      <c r="D2" s="13"/>
      <c r="E2" s="14">
        <v>1</v>
      </c>
      <c r="F2" s="14">
        <v>10000</v>
      </c>
      <c r="G2" s="15" t="b">
        <f>F2=I2</f>
        <v>1</v>
      </c>
      <c r="H2" s="8" t="s">
        <v>106</v>
      </c>
      <c r="I2">
        <v>10000</v>
      </c>
      <c r="J2" s="1" t="s">
        <v>29</v>
      </c>
      <c r="K2" s="5">
        <v>14422547.539999999</v>
      </c>
      <c r="L2" s="5">
        <v>14422547.539999999</v>
      </c>
      <c r="M2" s="5">
        <v>15224887.720000001</v>
      </c>
      <c r="N2" s="5">
        <v>105.56</v>
      </c>
      <c r="O2" s="5">
        <v>0</v>
      </c>
      <c r="P2" s="5">
        <v>15224887.720000001</v>
      </c>
      <c r="Q2" s="5">
        <v>15224887.720000001</v>
      </c>
    </row>
    <row r="3" spans="1:17" s="60" customFormat="1" x14ac:dyDescent="0.25">
      <c r="A3" s="56" t="s">
        <v>115</v>
      </c>
      <c r="B3" s="56"/>
      <c r="C3" s="57" t="s">
        <v>116</v>
      </c>
      <c r="D3" s="56" t="s">
        <v>116</v>
      </c>
      <c r="E3" s="57">
        <v>1</v>
      </c>
      <c r="F3" s="57">
        <v>11200</v>
      </c>
      <c r="G3" s="58" t="b">
        <f t="shared" ref="G3:G66" si="0">F3=I3</f>
        <v>1</v>
      </c>
      <c r="H3" s="59" t="s">
        <v>106</v>
      </c>
      <c r="I3" s="60">
        <v>11200</v>
      </c>
      <c r="J3" s="61" t="s">
        <v>30</v>
      </c>
      <c r="K3" s="62">
        <v>2541.5700000000002</v>
      </c>
      <c r="L3" s="62">
        <v>2541.5700000000002</v>
      </c>
      <c r="M3" s="62">
        <v>2540.06</v>
      </c>
      <c r="N3" s="62">
        <v>99.94</v>
      </c>
      <c r="O3" s="62">
        <v>0</v>
      </c>
      <c r="P3" s="62">
        <v>2540.06</v>
      </c>
      <c r="Q3" s="62">
        <v>2521.54</v>
      </c>
    </row>
    <row r="4" spans="1:17" s="60" customFormat="1" x14ac:dyDescent="0.25">
      <c r="A4" s="56" t="s">
        <v>115</v>
      </c>
      <c r="B4" s="56"/>
      <c r="C4" s="57" t="s">
        <v>116</v>
      </c>
      <c r="D4" s="56" t="s">
        <v>116</v>
      </c>
      <c r="E4" s="57">
        <v>1</v>
      </c>
      <c r="F4" s="57">
        <v>11300</v>
      </c>
      <c r="G4" s="58" t="b">
        <f t="shared" si="0"/>
        <v>1</v>
      </c>
      <c r="H4" s="59" t="s">
        <v>106</v>
      </c>
      <c r="I4" s="60">
        <v>11300</v>
      </c>
      <c r="J4" s="61" t="s">
        <v>31</v>
      </c>
      <c r="K4" s="62">
        <v>1200000</v>
      </c>
      <c r="L4" s="62">
        <v>1200000</v>
      </c>
      <c r="M4" s="62">
        <v>1311083.03</v>
      </c>
      <c r="N4" s="62">
        <v>106.49</v>
      </c>
      <c r="O4" s="62">
        <v>33234.839999999997</v>
      </c>
      <c r="P4" s="62">
        <v>1277848.19</v>
      </c>
      <c r="Q4" s="62">
        <v>1010967.07</v>
      </c>
    </row>
    <row r="5" spans="1:17" s="60" customFormat="1" x14ac:dyDescent="0.25">
      <c r="A5" s="56" t="s">
        <v>115</v>
      </c>
      <c r="B5" s="56"/>
      <c r="C5" s="57" t="s">
        <v>116</v>
      </c>
      <c r="D5" s="56" t="s">
        <v>116</v>
      </c>
      <c r="E5" s="57">
        <v>1</v>
      </c>
      <c r="F5" s="57">
        <v>11301</v>
      </c>
      <c r="G5" s="58" t="b">
        <f t="shared" si="0"/>
        <v>1</v>
      </c>
      <c r="H5" s="59" t="s">
        <v>106</v>
      </c>
      <c r="I5" s="60">
        <v>11301</v>
      </c>
      <c r="J5" s="61" t="s">
        <v>32</v>
      </c>
      <c r="K5" s="62">
        <v>33841265.140000001</v>
      </c>
      <c r="L5" s="62">
        <v>33841265.140000001</v>
      </c>
      <c r="M5" s="62">
        <v>33874607.719999999</v>
      </c>
      <c r="N5" s="62">
        <v>95.41</v>
      </c>
      <c r="O5" s="62">
        <v>1586443.67</v>
      </c>
      <c r="P5" s="62">
        <v>32288164.050000001</v>
      </c>
      <c r="Q5" s="62">
        <v>31028104.91</v>
      </c>
    </row>
    <row r="6" spans="1:17" s="60" customFormat="1" x14ac:dyDescent="0.25">
      <c r="A6" s="56" t="s">
        <v>115</v>
      </c>
      <c r="B6" s="56"/>
      <c r="C6" s="57" t="s">
        <v>116</v>
      </c>
      <c r="D6" s="56" t="s">
        <v>116</v>
      </c>
      <c r="E6" s="57">
        <v>1</v>
      </c>
      <c r="F6" s="57">
        <v>11500</v>
      </c>
      <c r="G6" s="58" t="b">
        <f t="shared" si="0"/>
        <v>1</v>
      </c>
      <c r="H6" s="59" t="s">
        <v>106</v>
      </c>
      <c r="I6" s="60">
        <v>11500</v>
      </c>
      <c r="J6" s="61" t="s">
        <v>33</v>
      </c>
      <c r="K6" s="62">
        <v>4700000</v>
      </c>
      <c r="L6" s="62">
        <v>4700000</v>
      </c>
      <c r="M6" s="62">
        <v>4614505.63</v>
      </c>
      <c r="N6" s="62">
        <v>97.61</v>
      </c>
      <c r="O6" s="62">
        <v>26993.58</v>
      </c>
      <c r="P6" s="62">
        <v>4587512.05</v>
      </c>
      <c r="Q6" s="62">
        <v>4147148.88</v>
      </c>
    </row>
    <row r="7" spans="1:17" s="60" customFormat="1" x14ac:dyDescent="0.25">
      <c r="A7" s="56" t="s">
        <v>115</v>
      </c>
      <c r="B7" s="56"/>
      <c r="C7" s="57" t="s">
        <v>116</v>
      </c>
      <c r="D7" s="56" t="s">
        <v>116</v>
      </c>
      <c r="E7" s="57">
        <v>1</v>
      </c>
      <c r="F7" s="57">
        <v>11600</v>
      </c>
      <c r="G7" s="58" t="b">
        <f t="shared" si="0"/>
        <v>1</v>
      </c>
      <c r="H7" s="59" t="s">
        <v>106</v>
      </c>
      <c r="I7" s="60">
        <v>11600</v>
      </c>
      <c r="J7" s="61" t="s">
        <v>34</v>
      </c>
      <c r="K7" s="62">
        <v>8600000</v>
      </c>
      <c r="L7" s="62">
        <v>8600000</v>
      </c>
      <c r="M7" s="62">
        <v>9367651.3300000001</v>
      </c>
      <c r="N7" s="62">
        <v>97.93</v>
      </c>
      <c r="O7" s="62">
        <v>945906.22</v>
      </c>
      <c r="P7" s="62">
        <v>8421745.1099999994</v>
      </c>
      <c r="Q7" s="62">
        <v>8181013.96</v>
      </c>
    </row>
    <row r="8" spans="1:17" s="60" customFormat="1" x14ac:dyDescent="0.25">
      <c r="A8" s="56" t="s">
        <v>115</v>
      </c>
      <c r="B8" s="56"/>
      <c r="C8" s="57" t="s">
        <v>116</v>
      </c>
      <c r="D8" s="56" t="s">
        <v>116</v>
      </c>
      <c r="E8" s="57">
        <v>1</v>
      </c>
      <c r="F8" s="57">
        <v>13000</v>
      </c>
      <c r="G8" s="58" t="b">
        <f t="shared" si="0"/>
        <v>1</v>
      </c>
      <c r="H8" s="59" t="s">
        <v>106</v>
      </c>
      <c r="I8" s="60">
        <v>13000</v>
      </c>
      <c r="J8" s="61" t="s">
        <v>35</v>
      </c>
      <c r="K8" s="62">
        <v>3900000</v>
      </c>
      <c r="L8" s="62">
        <v>3900000</v>
      </c>
      <c r="M8" s="62">
        <v>3931382.17</v>
      </c>
      <c r="N8" s="62">
        <v>86.5</v>
      </c>
      <c r="O8" s="62">
        <v>551752.51</v>
      </c>
      <c r="P8" s="62">
        <v>3373661.4</v>
      </c>
      <c r="Q8" s="62">
        <v>3151872.34</v>
      </c>
    </row>
    <row r="9" spans="1:17" hidden="1" x14ac:dyDescent="0.25">
      <c r="A9" s="13" t="s">
        <v>114</v>
      </c>
      <c r="B9" s="13"/>
      <c r="C9" s="14"/>
      <c r="D9" s="13"/>
      <c r="E9" s="14">
        <v>2</v>
      </c>
      <c r="F9" s="14">
        <v>21000</v>
      </c>
      <c r="G9" s="15" t="b">
        <f>F9=I9</f>
        <v>1</v>
      </c>
      <c r="H9" s="8" t="s">
        <v>107</v>
      </c>
      <c r="I9">
        <v>21000</v>
      </c>
      <c r="J9" s="1" t="s">
        <v>36</v>
      </c>
      <c r="K9" s="5">
        <v>2810784.86</v>
      </c>
      <c r="L9" s="5">
        <v>2810784.86</v>
      </c>
      <c r="M9" s="5">
        <v>3219068.04</v>
      </c>
      <c r="N9" s="5">
        <v>114.53</v>
      </c>
      <c r="O9" s="5">
        <v>0</v>
      </c>
      <c r="P9" s="5">
        <v>3219068.04</v>
      </c>
      <c r="Q9" s="5">
        <v>3219068.04</v>
      </c>
    </row>
    <row r="10" spans="1:17" hidden="1" x14ac:dyDescent="0.25">
      <c r="A10" s="13" t="s">
        <v>114</v>
      </c>
      <c r="B10" s="13"/>
      <c r="C10" s="14"/>
      <c r="D10" s="13"/>
      <c r="E10" s="14">
        <v>2</v>
      </c>
      <c r="F10" s="14">
        <v>22000</v>
      </c>
      <c r="G10" s="15" t="b">
        <f t="shared" si="0"/>
        <v>1</v>
      </c>
      <c r="H10" s="8" t="s">
        <v>107</v>
      </c>
      <c r="I10">
        <v>22000</v>
      </c>
      <c r="J10" s="1" t="s">
        <v>37</v>
      </c>
      <c r="K10" s="5">
        <v>31802.35</v>
      </c>
      <c r="L10" s="5">
        <v>31802.35</v>
      </c>
      <c r="M10" s="5">
        <v>30762.94</v>
      </c>
      <c r="N10" s="5">
        <v>96.73</v>
      </c>
      <c r="O10" s="5">
        <v>0</v>
      </c>
      <c r="P10" s="5">
        <v>30762.94</v>
      </c>
      <c r="Q10" s="5">
        <v>30762.94</v>
      </c>
    </row>
    <row r="11" spans="1:17" hidden="1" x14ac:dyDescent="0.25">
      <c r="A11" s="13" t="s">
        <v>114</v>
      </c>
      <c r="B11" s="13"/>
      <c r="C11" s="14"/>
      <c r="D11" s="13"/>
      <c r="E11" s="14">
        <v>2</v>
      </c>
      <c r="F11" s="14">
        <v>22001</v>
      </c>
      <c r="G11" s="15" t="b">
        <f t="shared" si="0"/>
        <v>1</v>
      </c>
      <c r="H11" s="8" t="s">
        <v>107</v>
      </c>
      <c r="I11">
        <v>22001</v>
      </c>
      <c r="J11" s="1" t="s">
        <v>38</v>
      </c>
      <c r="K11" s="5">
        <v>10159.58</v>
      </c>
      <c r="L11" s="5">
        <v>10159.58</v>
      </c>
      <c r="M11" s="5">
        <v>9719.74</v>
      </c>
      <c r="N11" s="5">
        <v>95.67</v>
      </c>
      <c r="O11" s="5">
        <v>0</v>
      </c>
      <c r="P11" s="5">
        <v>9719.74</v>
      </c>
      <c r="Q11" s="5">
        <v>9719.74</v>
      </c>
    </row>
    <row r="12" spans="1:17" hidden="1" x14ac:dyDescent="0.25">
      <c r="A12" s="13" t="s">
        <v>114</v>
      </c>
      <c r="B12" s="13"/>
      <c r="C12" s="14"/>
      <c r="D12" s="13"/>
      <c r="E12" s="14">
        <v>2</v>
      </c>
      <c r="F12" s="14">
        <v>22003</v>
      </c>
      <c r="G12" s="15" t="b">
        <f t="shared" si="0"/>
        <v>1</v>
      </c>
      <c r="H12" s="8" t="s">
        <v>107</v>
      </c>
      <c r="I12">
        <v>22003</v>
      </c>
      <c r="J12" s="1" t="s">
        <v>39</v>
      </c>
      <c r="K12" s="5">
        <v>124973.39</v>
      </c>
      <c r="L12" s="5">
        <v>124973.39</v>
      </c>
      <c r="M12" s="5">
        <v>101293.04</v>
      </c>
      <c r="N12" s="5">
        <v>73.760000000000005</v>
      </c>
      <c r="O12" s="5">
        <v>9116.3799999999992</v>
      </c>
      <c r="P12" s="5">
        <v>92176.66</v>
      </c>
      <c r="Q12" s="5">
        <v>92176.66</v>
      </c>
    </row>
    <row r="13" spans="1:17" hidden="1" x14ac:dyDescent="0.25">
      <c r="A13" s="13" t="s">
        <v>114</v>
      </c>
      <c r="B13" s="13"/>
      <c r="C13" s="14"/>
      <c r="D13" s="13"/>
      <c r="E13" s="14">
        <v>2</v>
      </c>
      <c r="F13" s="14">
        <v>22004</v>
      </c>
      <c r="G13" s="15" t="b">
        <f t="shared" si="0"/>
        <v>1</v>
      </c>
      <c r="H13" s="8" t="s">
        <v>107</v>
      </c>
      <c r="I13">
        <v>22004</v>
      </c>
      <c r="J13" s="1" t="s">
        <v>40</v>
      </c>
      <c r="K13" s="5">
        <v>252483.39</v>
      </c>
      <c r="L13" s="5">
        <v>252483.39</v>
      </c>
      <c r="M13" s="5">
        <v>187098.23999999999</v>
      </c>
      <c r="N13" s="5">
        <v>71.09</v>
      </c>
      <c r="O13" s="5">
        <v>7606.21</v>
      </c>
      <c r="P13" s="5">
        <v>179492.03</v>
      </c>
      <c r="Q13" s="5">
        <v>179492.03</v>
      </c>
    </row>
    <row r="14" spans="1:17" hidden="1" x14ac:dyDescent="0.25">
      <c r="A14" s="13" t="s">
        <v>114</v>
      </c>
      <c r="B14" s="13"/>
      <c r="C14" s="14"/>
      <c r="D14" s="13"/>
      <c r="E14" s="14">
        <v>2</v>
      </c>
      <c r="F14" s="14">
        <v>22006</v>
      </c>
      <c r="G14" s="15" t="b">
        <f t="shared" si="0"/>
        <v>1</v>
      </c>
      <c r="H14" s="8" t="s">
        <v>107</v>
      </c>
      <c r="I14">
        <v>22006</v>
      </c>
      <c r="J14" s="1" t="s">
        <v>41</v>
      </c>
      <c r="K14" s="5">
        <v>875.52</v>
      </c>
      <c r="L14" s="5">
        <v>875.52</v>
      </c>
      <c r="M14" s="5">
        <v>795.1</v>
      </c>
      <c r="N14" s="5">
        <v>90.81</v>
      </c>
      <c r="O14" s="5">
        <v>0</v>
      </c>
      <c r="P14" s="5">
        <v>795.1</v>
      </c>
      <c r="Q14" s="5">
        <v>795.1</v>
      </c>
    </row>
    <row r="15" spans="1:17" s="60" customFormat="1" x14ac:dyDescent="0.25">
      <c r="A15" s="56" t="s">
        <v>115</v>
      </c>
      <c r="B15" s="56" t="s">
        <v>116</v>
      </c>
      <c r="C15" s="57" t="s">
        <v>116</v>
      </c>
      <c r="D15" s="56" t="s">
        <v>116</v>
      </c>
      <c r="E15" s="57">
        <v>2</v>
      </c>
      <c r="F15" s="57">
        <v>29000</v>
      </c>
      <c r="G15" s="58" t="b">
        <f>F15=I15</f>
        <v>1</v>
      </c>
      <c r="H15" s="59" t="s">
        <v>107</v>
      </c>
      <c r="I15" s="60">
        <v>29000</v>
      </c>
      <c r="J15" s="61" t="s">
        <v>42</v>
      </c>
      <c r="K15" s="62">
        <v>7500000</v>
      </c>
      <c r="L15" s="62">
        <v>7500000</v>
      </c>
      <c r="M15" s="62">
        <v>8150328.9400000004</v>
      </c>
      <c r="N15" s="62">
        <v>105.28</v>
      </c>
      <c r="O15" s="62">
        <v>253994.8</v>
      </c>
      <c r="P15" s="62">
        <v>7896334.1399999997</v>
      </c>
      <c r="Q15" s="62">
        <v>7744432.7000000002</v>
      </c>
    </row>
    <row r="16" spans="1:17" s="60" customFormat="1" x14ac:dyDescent="0.25">
      <c r="A16" s="56" t="s">
        <v>115</v>
      </c>
      <c r="B16" s="56"/>
      <c r="C16" s="57" t="s">
        <v>116</v>
      </c>
      <c r="D16" s="56" t="s">
        <v>116</v>
      </c>
      <c r="E16" s="57">
        <v>3</v>
      </c>
      <c r="F16" s="57">
        <v>30100</v>
      </c>
      <c r="G16" s="58" t="b">
        <f t="shared" si="0"/>
        <v>1</v>
      </c>
      <c r="H16" s="59" t="s">
        <v>108</v>
      </c>
      <c r="I16" s="60">
        <v>30100</v>
      </c>
      <c r="J16" s="61" t="s">
        <v>43</v>
      </c>
      <c r="K16" s="62">
        <v>1550000</v>
      </c>
      <c r="L16" s="62">
        <v>1550000</v>
      </c>
      <c r="M16" s="62">
        <v>1169894.03</v>
      </c>
      <c r="N16" s="62">
        <v>75.48</v>
      </c>
      <c r="O16" s="62">
        <v>0</v>
      </c>
      <c r="P16" s="62">
        <v>1169894.03</v>
      </c>
      <c r="Q16" s="62">
        <v>1169894.03</v>
      </c>
    </row>
    <row r="17" spans="1:17" s="63" customFormat="1" x14ac:dyDescent="0.25">
      <c r="C17" s="57" t="s">
        <v>116</v>
      </c>
      <c r="G17" s="64" t="s">
        <v>118</v>
      </c>
      <c r="H17" s="65" t="s">
        <v>108</v>
      </c>
      <c r="I17" s="63">
        <v>30200</v>
      </c>
      <c r="J17" s="66" t="s">
        <v>9</v>
      </c>
      <c r="K17" s="67">
        <v>9750000</v>
      </c>
      <c r="L17" s="67">
        <v>9750000</v>
      </c>
      <c r="M17" s="67">
        <v>2768520.58</v>
      </c>
      <c r="N17" s="67">
        <v>28.395081999999999</v>
      </c>
      <c r="O17" s="67">
        <v>0</v>
      </c>
      <c r="P17" s="67">
        <v>2768520.58</v>
      </c>
      <c r="Q17" s="67">
        <v>1460833.13</v>
      </c>
    </row>
    <row r="18" spans="1:17" s="60" customFormat="1" x14ac:dyDescent="0.25">
      <c r="A18" s="56" t="s">
        <v>115</v>
      </c>
      <c r="B18" s="56"/>
      <c r="C18" s="57" t="s">
        <v>116</v>
      </c>
      <c r="D18" s="56" t="s">
        <v>116</v>
      </c>
      <c r="E18" s="57">
        <v>3</v>
      </c>
      <c r="F18" s="57">
        <v>31100</v>
      </c>
      <c r="G18" s="58" t="b">
        <f t="shared" si="0"/>
        <v>1</v>
      </c>
      <c r="H18" s="59" t="s">
        <v>108</v>
      </c>
      <c r="I18" s="60">
        <v>31100</v>
      </c>
      <c r="J18" s="61" t="s">
        <v>44</v>
      </c>
      <c r="K18" s="62">
        <v>27000</v>
      </c>
      <c r="L18" s="62">
        <v>27000</v>
      </c>
      <c r="M18" s="62">
        <v>31080</v>
      </c>
      <c r="N18" s="62">
        <v>114.33</v>
      </c>
      <c r="O18" s="62">
        <v>210</v>
      </c>
      <c r="P18" s="62">
        <v>30870</v>
      </c>
      <c r="Q18" s="62">
        <v>11410</v>
      </c>
    </row>
    <row r="19" spans="1:17" s="60" customFormat="1" x14ac:dyDescent="0.25">
      <c r="A19" s="56" t="s">
        <v>115</v>
      </c>
      <c r="B19" s="56" t="s">
        <v>116</v>
      </c>
      <c r="C19" s="57" t="s">
        <v>116</v>
      </c>
      <c r="D19" s="56" t="s">
        <v>116</v>
      </c>
      <c r="E19" s="57">
        <v>3</v>
      </c>
      <c r="F19" s="57">
        <v>32100</v>
      </c>
      <c r="G19" s="58" t="b">
        <f t="shared" si="0"/>
        <v>1</v>
      </c>
      <c r="H19" s="59" t="s">
        <v>108</v>
      </c>
      <c r="I19" s="60">
        <v>32100</v>
      </c>
      <c r="J19" s="61" t="s">
        <v>45</v>
      </c>
      <c r="K19" s="62">
        <v>5000000</v>
      </c>
      <c r="L19" s="62">
        <v>5000000</v>
      </c>
      <c r="M19" s="62">
        <v>5196292.83</v>
      </c>
      <c r="N19" s="62">
        <v>103.72</v>
      </c>
      <c r="O19" s="62">
        <v>10255.08</v>
      </c>
      <c r="P19" s="62">
        <v>5186037.75</v>
      </c>
      <c r="Q19" s="62">
        <v>5026571.08</v>
      </c>
    </row>
    <row r="20" spans="1:17" s="60" customFormat="1" x14ac:dyDescent="0.25">
      <c r="A20" s="56" t="s">
        <v>115</v>
      </c>
      <c r="B20" s="56"/>
      <c r="C20" s="57" t="s">
        <v>116</v>
      </c>
      <c r="D20" s="56" t="s">
        <v>116</v>
      </c>
      <c r="E20" s="57">
        <v>3</v>
      </c>
      <c r="F20" s="57">
        <v>32500</v>
      </c>
      <c r="G20" s="58" t="b">
        <f t="shared" si="0"/>
        <v>1</v>
      </c>
      <c r="H20" s="59" t="s">
        <v>108</v>
      </c>
      <c r="I20" s="60">
        <v>32500</v>
      </c>
      <c r="J20" s="61" t="s">
        <v>46</v>
      </c>
      <c r="K20" s="62">
        <v>60000</v>
      </c>
      <c r="L20" s="62">
        <v>60000</v>
      </c>
      <c r="M20" s="62">
        <v>104358.11</v>
      </c>
      <c r="N20" s="62">
        <v>173.14</v>
      </c>
      <c r="O20" s="62">
        <v>471.22</v>
      </c>
      <c r="P20" s="62">
        <v>103886.89</v>
      </c>
      <c r="Q20" s="62">
        <v>103779.89</v>
      </c>
    </row>
    <row r="21" spans="1:17" s="60" customFormat="1" x14ac:dyDescent="0.25">
      <c r="A21" s="56" t="s">
        <v>115</v>
      </c>
      <c r="B21" s="56"/>
      <c r="C21" s="57" t="s">
        <v>116</v>
      </c>
      <c r="D21" s="56" t="s">
        <v>116</v>
      </c>
      <c r="E21" s="57">
        <v>3</v>
      </c>
      <c r="F21" s="57">
        <v>32600</v>
      </c>
      <c r="G21" s="58" t="b">
        <f t="shared" si="0"/>
        <v>1</v>
      </c>
      <c r="H21" s="59" t="s">
        <v>108</v>
      </c>
      <c r="I21" s="60">
        <v>32600</v>
      </c>
      <c r="J21" s="61" t="s">
        <v>47</v>
      </c>
      <c r="K21" s="62">
        <v>35000</v>
      </c>
      <c r="L21" s="62">
        <v>35000</v>
      </c>
      <c r="M21" s="62">
        <v>300273.03999999998</v>
      </c>
      <c r="N21" s="62">
        <v>506.02</v>
      </c>
      <c r="O21" s="62">
        <v>123164.94</v>
      </c>
      <c r="P21" s="62">
        <v>177108.1</v>
      </c>
      <c r="Q21" s="62">
        <v>106094.78</v>
      </c>
    </row>
    <row r="22" spans="1:17" hidden="1" x14ac:dyDescent="0.25">
      <c r="A22" s="13" t="s">
        <v>115</v>
      </c>
      <c r="B22" s="13"/>
      <c r="C22" s="14"/>
      <c r="D22" s="13" t="s">
        <v>116</v>
      </c>
      <c r="E22" s="14">
        <v>3</v>
      </c>
      <c r="F22" s="14">
        <v>32900</v>
      </c>
      <c r="G22" s="15" t="b">
        <f t="shared" si="0"/>
        <v>1</v>
      </c>
      <c r="H22" s="8" t="s">
        <v>108</v>
      </c>
      <c r="I22">
        <v>32900</v>
      </c>
      <c r="J22" s="1" t="s">
        <v>48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</row>
    <row r="23" spans="1:17" s="60" customFormat="1" x14ac:dyDescent="0.25">
      <c r="A23" s="56" t="s">
        <v>115</v>
      </c>
      <c r="B23" s="56"/>
      <c r="C23" s="57" t="s">
        <v>116</v>
      </c>
      <c r="D23" s="56" t="s">
        <v>116</v>
      </c>
      <c r="E23" s="57">
        <v>3</v>
      </c>
      <c r="F23" s="57">
        <v>32901</v>
      </c>
      <c r="G23" s="58" t="b">
        <f t="shared" si="0"/>
        <v>1</v>
      </c>
      <c r="H23" s="59" t="s">
        <v>108</v>
      </c>
      <c r="I23" s="60">
        <v>32901</v>
      </c>
      <c r="J23" s="61" t="s">
        <v>49</v>
      </c>
      <c r="K23" s="62">
        <v>20000</v>
      </c>
      <c r="L23" s="62">
        <v>20000</v>
      </c>
      <c r="M23" s="62">
        <v>38946.199999999997</v>
      </c>
      <c r="N23" s="62">
        <v>193.82</v>
      </c>
      <c r="O23" s="62">
        <v>182</v>
      </c>
      <c r="P23" s="62">
        <v>38764.199999999997</v>
      </c>
      <c r="Q23" s="62">
        <v>38764.199999999997</v>
      </c>
    </row>
    <row r="24" spans="1:17" s="60" customFormat="1" x14ac:dyDescent="0.25">
      <c r="A24" s="56" t="s">
        <v>115</v>
      </c>
      <c r="B24" s="56" t="s">
        <v>116</v>
      </c>
      <c r="C24" s="57" t="s">
        <v>116</v>
      </c>
      <c r="D24" s="56" t="s">
        <v>116</v>
      </c>
      <c r="E24" s="57">
        <v>3</v>
      </c>
      <c r="F24" s="57">
        <v>32903</v>
      </c>
      <c r="G24" s="58" t="b">
        <f t="shared" si="0"/>
        <v>1</v>
      </c>
      <c r="H24" s="59" t="s">
        <v>108</v>
      </c>
      <c r="I24" s="60">
        <v>32903</v>
      </c>
      <c r="J24" s="61" t="s">
        <v>50</v>
      </c>
      <c r="K24" s="62">
        <v>900000</v>
      </c>
      <c r="L24" s="62">
        <v>900000</v>
      </c>
      <c r="M24" s="62">
        <v>506084.52</v>
      </c>
      <c r="N24" s="62">
        <v>51.85</v>
      </c>
      <c r="O24" s="62">
        <v>39443.61</v>
      </c>
      <c r="P24" s="62">
        <v>466640.91</v>
      </c>
      <c r="Q24" s="62">
        <v>466540.91</v>
      </c>
    </row>
    <row r="25" spans="1:17" s="60" customFormat="1" x14ac:dyDescent="0.25">
      <c r="A25" s="56" t="s">
        <v>115</v>
      </c>
      <c r="B25" s="56"/>
      <c r="C25" s="57" t="s">
        <v>116</v>
      </c>
      <c r="D25" s="56" t="s">
        <v>116</v>
      </c>
      <c r="E25" s="57">
        <v>3</v>
      </c>
      <c r="F25" s="57">
        <v>33000</v>
      </c>
      <c r="G25" s="58" t="b">
        <f t="shared" si="0"/>
        <v>1</v>
      </c>
      <c r="H25" s="59" t="s">
        <v>108</v>
      </c>
      <c r="I25" s="60">
        <v>33000</v>
      </c>
      <c r="J25" s="61" t="s">
        <v>51</v>
      </c>
      <c r="K25" s="62">
        <v>2160000</v>
      </c>
      <c r="L25" s="62">
        <v>2160000</v>
      </c>
      <c r="M25" s="62">
        <v>2241572.27</v>
      </c>
      <c r="N25" s="62">
        <v>103.78</v>
      </c>
      <c r="O25" s="62">
        <v>0</v>
      </c>
      <c r="P25" s="62">
        <v>2241572.27</v>
      </c>
      <c r="Q25" s="62">
        <v>2241572.27</v>
      </c>
    </row>
    <row r="26" spans="1:17" s="60" customFormat="1" x14ac:dyDescent="0.25">
      <c r="A26" s="56" t="s">
        <v>115</v>
      </c>
      <c r="B26" s="56"/>
      <c r="C26" s="57" t="s">
        <v>116</v>
      </c>
      <c r="D26" s="56" t="s">
        <v>116</v>
      </c>
      <c r="E26" s="57">
        <v>3</v>
      </c>
      <c r="F26" s="57">
        <v>33100</v>
      </c>
      <c r="G26" s="58" t="b">
        <f t="shared" si="0"/>
        <v>1</v>
      </c>
      <c r="H26" s="59" t="s">
        <v>108</v>
      </c>
      <c r="I26" s="60">
        <v>33100</v>
      </c>
      <c r="J26" s="61" t="s">
        <v>52</v>
      </c>
      <c r="K26" s="62">
        <v>805000</v>
      </c>
      <c r="L26" s="62">
        <v>805000</v>
      </c>
      <c r="M26" s="62">
        <v>948085.45</v>
      </c>
      <c r="N26" s="62">
        <v>117.51</v>
      </c>
      <c r="O26" s="62">
        <v>2129.92</v>
      </c>
      <c r="P26" s="62">
        <v>945936.53</v>
      </c>
      <c r="Q26" s="62">
        <v>931639.98</v>
      </c>
    </row>
    <row r="27" spans="1:17" s="60" customFormat="1" x14ac:dyDescent="0.25">
      <c r="A27" s="56" t="s">
        <v>115</v>
      </c>
      <c r="B27" s="56"/>
      <c r="C27" s="57" t="s">
        <v>116</v>
      </c>
      <c r="D27" s="56" t="s">
        <v>116</v>
      </c>
      <c r="E27" s="57">
        <v>3</v>
      </c>
      <c r="F27" s="57">
        <v>33200</v>
      </c>
      <c r="G27" s="58" t="b">
        <f t="shared" si="0"/>
        <v>1</v>
      </c>
      <c r="H27" s="59" t="s">
        <v>108</v>
      </c>
      <c r="I27" s="60">
        <v>33200</v>
      </c>
      <c r="J27" s="61" t="s">
        <v>53</v>
      </c>
      <c r="K27" s="62">
        <v>2500000</v>
      </c>
      <c r="L27" s="62">
        <v>2500000</v>
      </c>
      <c r="M27" s="62">
        <v>1755943.68</v>
      </c>
      <c r="N27" s="62">
        <v>67.52</v>
      </c>
      <c r="O27" s="62">
        <v>67842.460000000006</v>
      </c>
      <c r="P27" s="62">
        <v>1688101.22</v>
      </c>
      <c r="Q27" s="62">
        <v>1683661.02</v>
      </c>
    </row>
    <row r="28" spans="1:17" s="60" customFormat="1" x14ac:dyDescent="0.25">
      <c r="A28" s="56" t="s">
        <v>115</v>
      </c>
      <c r="B28" s="56" t="s">
        <v>116</v>
      </c>
      <c r="C28" s="57" t="s">
        <v>116</v>
      </c>
      <c r="D28" s="56" t="s">
        <v>116</v>
      </c>
      <c r="E28" s="57">
        <v>3</v>
      </c>
      <c r="F28" s="57">
        <v>33400</v>
      </c>
      <c r="G28" s="58" t="b">
        <f t="shared" si="0"/>
        <v>1</v>
      </c>
      <c r="H28" s="59" t="s">
        <v>108</v>
      </c>
      <c r="I28" s="60">
        <v>33400</v>
      </c>
      <c r="J28" s="61" t="s">
        <v>54</v>
      </c>
      <c r="K28" s="62">
        <v>50000</v>
      </c>
      <c r="L28" s="62">
        <v>50000</v>
      </c>
      <c r="M28" s="62">
        <v>78458.86</v>
      </c>
      <c r="N28" s="62">
        <v>156.09</v>
      </c>
      <c r="O28" s="62">
        <v>413.57</v>
      </c>
      <c r="P28" s="62">
        <v>78045.289999999994</v>
      </c>
      <c r="Q28" s="62">
        <v>78045.289999999994</v>
      </c>
    </row>
    <row r="29" spans="1:17" hidden="1" x14ac:dyDescent="0.25">
      <c r="A29" s="13" t="s">
        <v>115</v>
      </c>
      <c r="B29" s="13"/>
      <c r="C29" s="14"/>
      <c r="D29" s="13"/>
      <c r="E29" s="14">
        <v>3</v>
      </c>
      <c r="F29" s="14">
        <v>33800</v>
      </c>
      <c r="G29" s="15" t="b">
        <f t="shared" si="0"/>
        <v>1</v>
      </c>
      <c r="H29" s="8" t="s">
        <v>108</v>
      </c>
      <c r="I29">
        <v>33800</v>
      </c>
      <c r="J29" s="1" t="s">
        <v>55</v>
      </c>
      <c r="K29" s="5">
        <v>615000</v>
      </c>
      <c r="L29" s="5">
        <v>615000</v>
      </c>
      <c r="M29" s="5">
        <v>558354.84</v>
      </c>
      <c r="N29" s="5">
        <v>90.79</v>
      </c>
      <c r="O29" s="5">
        <v>0</v>
      </c>
      <c r="P29" s="5">
        <v>558354.84</v>
      </c>
      <c r="Q29" s="5">
        <v>558354.84</v>
      </c>
    </row>
    <row r="30" spans="1:17" s="60" customFormat="1" x14ac:dyDescent="0.25">
      <c r="A30" s="56" t="s">
        <v>115</v>
      </c>
      <c r="B30" s="56"/>
      <c r="C30" s="57" t="s">
        <v>116</v>
      </c>
      <c r="D30" s="56" t="s">
        <v>116</v>
      </c>
      <c r="E30" s="57">
        <v>3</v>
      </c>
      <c r="F30" s="57">
        <v>33900</v>
      </c>
      <c r="G30" s="58" t="b">
        <f t="shared" si="0"/>
        <v>1</v>
      </c>
      <c r="H30" s="59" t="s">
        <v>108</v>
      </c>
      <c r="I30" s="60">
        <v>33900</v>
      </c>
      <c r="J30" s="61" t="s">
        <v>56</v>
      </c>
      <c r="K30" s="62">
        <v>92500</v>
      </c>
      <c r="L30" s="62">
        <v>92500</v>
      </c>
      <c r="M30" s="62">
        <v>86078.92</v>
      </c>
      <c r="N30" s="62">
        <v>88.99</v>
      </c>
      <c r="O30" s="62">
        <v>3765.81</v>
      </c>
      <c r="P30" s="62">
        <v>82313.11</v>
      </c>
      <c r="Q30" s="62">
        <v>69518</v>
      </c>
    </row>
    <row r="31" spans="1:17" s="60" customFormat="1" x14ac:dyDescent="0.25">
      <c r="A31" s="56" t="s">
        <v>115</v>
      </c>
      <c r="B31" s="56"/>
      <c r="C31" s="57" t="s">
        <v>116</v>
      </c>
      <c r="D31" s="56" t="s">
        <v>116</v>
      </c>
      <c r="E31" s="57">
        <v>3</v>
      </c>
      <c r="F31" s="57">
        <v>33901</v>
      </c>
      <c r="G31" s="58" t="b">
        <f t="shared" si="0"/>
        <v>1</v>
      </c>
      <c r="H31" s="59" t="s">
        <v>108</v>
      </c>
      <c r="I31" s="60">
        <v>33901</v>
      </c>
      <c r="J31" s="61" t="s">
        <v>57</v>
      </c>
      <c r="K31" s="62">
        <v>190000</v>
      </c>
      <c r="L31" s="62">
        <v>190000</v>
      </c>
      <c r="M31" s="62">
        <v>228838.91</v>
      </c>
      <c r="N31" s="62">
        <v>119.49</v>
      </c>
      <c r="O31" s="62">
        <v>1813</v>
      </c>
      <c r="P31" s="62">
        <v>227025.91</v>
      </c>
      <c r="Q31" s="62">
        <v>217025.91</v>
      </c>
    </row>
    <row r="32" spans="1:17" s="10" customFormat="1" hidden="1" x14ac:dyDescent="0.25">
      <c r="C32" s="9"/>
      <c r="G32" s="16" t="s">
        <v>118</v>
      </c>
      <c r="H32" s="9" t="s">
        <v>108</v>
      </c>
      <c r="I32" s="10">
        <v>33902</v>
      </c>
      <c r="J32" s="11" t="s">
        <v>10</v>
      </c>
      <c r="K32" s="12">
        <v>0</v>
      </c>
      <c r="L32" s="12">
        <v>5376</v>
      </c>
      <c r="M32" s="12">
        <v>19179</v>
      </c>
      <c r="N32" s="12">
        <v>356.75090399999999</v>
      </c>
      <c r="O32" s="12">
        <v>0</v>
      </c>
      <c r="P32" s="12">
        <v>19179</v>
      </c>
      <c r="Q32" s="12">
        <v>19179</v>
      </c>
    </row>
    <row r="33" spans="1:17" hidden="1" x14ac:dyDescent="0.25">
      <c r="A33" s="13" t="s">
        <v>119</v>
      </c>
      <c r="B33" s="13"/>
      <c r="C33" s="14"/>
      <c r="D33" s="13"/>
      <c r="E33" s="14">
        <v>3</v>
      </c>
      <c r="F33" s="14">
        <v>34200</v>
      </c>
      <c r="G33" s="15" t="b">
        <f t="shared" si="0"/>
        <v>1</v>
      </c>
      <c r="H33" s="8" t="s">
        <v>108</v>
      </c>
      <c r="I33">
        <v>34200</v>
      </c>
      <c r="J33" s="1" t="s">
        <v>58</v>
      </c>
      <c r="K33" s="5">
        <v>60000</v>
      </c>
      <c r="L33" s="5">
        <v>60000</v>
      </c>
      <c r="M33" s="5">
        <v>94409</v>
      </c>
      <c r="N33" s="5">
        <v>155.86000000000001</v>
      </c>
      <c r="O33" s="5">
        <v>895.22</v>
      </c>
      <c r="P33" s="5">
        <v>93513.78</v>
      </c>
      <c r="Q33" s="5">
        <v>93513.78</v>
      </c>
    </row>
    <row r="34" spans="1:17" hidden="1" x14ac:dyDescent="0.25">
      <c r="A34" s="13" t="s">
        <v>115</v>
      </c>
      <c r="B34" s="13"/>
      <c r="C34" s="14"/>
      <c r="D34" s="13"/>
      <c r="E34" s="14">
        <v>3</v>
      </c>
      <c r="F34" s="14">
        <v>34201</v>
      </c>
      <c r="G34" s="15" t="b">
        <f t="shared" si="0"/>
        <v>1</v>
      </c>
      <c r="H34" s="8" t="s">
        <v>108</v>
      </c>
      <c r="I34">
        <v>34201</v>
      </c>
      <c r="J34" s="1" t="s">
        <v>59</v>
      </c>
      <c r="K34" s="5">
        <v>80000</v>
      </c>
      <c r="L34" s="5">
        <v>80000</v>
      </c>
      <c r="M34" s="5">
        <v>132389</v>
      </c>
      <c r="N34" s="5">
        <v>163.94</v>
      </c>
      <c r="O34" s="5">
        <v>1239.7</v>
      </c>
      <c r="P34" s="5">
        <v>131149.29999999999</v>
      </c>
      <c r="Q34" s="5">
        <v>131149.29999999999</v>
      </c>
    </row>
    <row r="35" spans="1:17" hidden="1" x14ac:dyDescent="0.25">
      <c r="A35" s="13" t="s">
        <v>115</v>
      </c>
      <c r="B35" s="13"/>
      <c r="C35" s="14"/>
      <c r="D35" s="13"/>
      <c r="E35" s="14">
        <v>3</v>
      </c>
      <c r="F35" s="14">
        <v>34300</v>
      </c>
      <c r="G35" s="15" t="b">
        <f t="shared" si="0"/>
        <v>1</v>
      </c>
      <c r="H35" s="8" t="s">
        <v>108</v>
      </c>
      <c r="I35">
        <v>34300</v>
      </c>
      <c r="J35" s="1" t="s">
        <v>60</v>
      </c>
      <c r="K35" s="5">
        <v>175000</v>
      </c>
      <c r="L35" s="5">
        <v>175000</v>
      </c>
      <c r="M35" s="5">
        <v>39759</v>
      </c>
      <c r="N35" s="5">
        <v>22.61</v>
      </c>
      <c r="O35" s="5">
        <v>182.76</v>
      </c>
      <c r="P35" s="5">
        <v>39576.239999999998</v>
      </c>
      <c r="Q35" s="5">
        <v>39576.239999999998</v>
      </c>
    </row>
    <row r="36" spans="1:17" hidden="1" x14ac:dyDescent="0.25">
      <c r="A36" s="13" t="s">
        <v>115</v>
      </c>
      <c r="B36" s="13"/>
      <c r="C36" s="14"/>
      <c r="D36" s="13"/>
      <c r="E36" s="14">
        <v>3</v>
      </c>
      <c r="F36" s="14">
        <v>34301</v>
      </c>
      <c r="G36" s="15" t="b">
        <f t="shared" si="0"/>
        <v>1</v>
      </c>
      <c r="H36" s="8" t="s">
        <v>108</v>
      </c>
      <c r="I36">
        <v>34301</v>
      </c>
      <c r="J36" s="1" t="s">
        <v>61</v>
      </c>
      <c r="K36" s="5">
        <v>220000</v>
      </c>
      <c r="L36" s="5">
        <v>220000</v>
      </c>
      <c r="M36" s="5">
        <v>168041.5</v>
      </c>
      <c r="N36" s="5">
        <v>76.23</v>
      </c>
      <c r="O36" s="5">
        <v>338.34</v>
      </c>
      <c r="P36" s="5">
        <v>167703.16</v>
      </c>
      <c r="Q36" s="5">
        <v>167703.16</v>
      </c>
    </row>
    <row r="37" spans="1:17" hidden="1" x14ac:dyDescent="0.25">
      <c r="A37" s="13" t="s">
        <v>115</v>
      </c>
      <c r="B37" s="13"/>
      <c r="C37" s="14"/>
      <c r="D37" s="13"/>
      <c r="E37" s="14">
        <v>3</v>
      </c>
      <c r="F37" s="14">
        <v>34302</v>
      </c>
      <c r="G37" s="15" t="b">
        <f t="shared" si="0"/>
        <v>1</v>
      </c>
      <c r="H37" s="8" t="s">
        <v>108</v>
      </c>
      <c r="I37">
        <v>34302</v>
      </c>
      <c r="J37" s="1" t="s">
        <v>62</v>
      </c>
      <c r="K37" s="5">
        <v>175000</v>
      </c>
      <c r="L37" s="5">
        <v>175000</v>
      </c>
      <c r="M37" s="5">
        <v>125651.25</v>
      </c>
      <c r="N37" s="5">
        <v>71.22</v>
      </c>
      <c r="O37" s="5">
        <v>1023.45</v>
      </c>
      <c r="P37" s="5">
        <v>124627.8</v>
      </c>
      <c r="Q37" s="5">
        <v>124627.8</v>
      </c>
    </row>
    <row r="38" spans="1:17" hidden="1" x14ac:dyDescent="0.25">
      <c r="A38" s="13" t="s">
        <v>115</v>
      </c>
      <c r="B38" s="13"/>
      <c r="C38" s="14"/>
      <c r="D38" s="13"/>
      <c r="E38" s="14">
        <v>3</v>
      </c>
      <c r="F38" s="14">
        <v>34303</v>
      </c>
      <c r="G38" s="15" t="b">
        <f t="shared" si="0"/>
        <v>1</v>
      </c>
      <c r="H38" s="8" t="s">
        <v>108</v>
      </c>
      <c r="I38">
        <v>34303</v>
      </c>
      <c r="J38" s="1" t="s">
        <v>63</v>
      </c>
      <c r="K38" s="5">
        <v>150000</v>
      </c>
      <c r="L38" s="5">
        <v>150000</v>
      </c>
      <c r="M38" s="5">
        <v>101686.25</v>
      </c>
      <c r="N38" s="5">
        <v>67.790000000000006</v>
      </c>
      <c r="O38" s="5">
        <v>0</v>
      </c>
      <c r="P38" s="5">
        <v>101686.25</v>
      </c>
      <c r="Q38" s="5">
        <v>101686.25</v>
      </c>
    </row>
    <row r="39" spans="1:17" hidden="1" x14ac:dyDescent="0.25">
      <c r="A39" s="13" t="s">
        <v>115</v>
      </c>
      <c r="B39" s="13"/>
      <c r="C39" s="14"/>
      <c r="D39" s="13"/>
      <c r="E39" s="14">
        <v>3</v>
      </c>
      <c r="F39" s="14">
        <v>34304</v>
      </c>
      <c r="G39" s="15" t="b">
        <f t="shared" si="0"/>
        <v>1</v>
      </c>
      <c r="H39" s="8" t="s">
        <v>108</v>
      </c>
      <c r="I39">
        <v>34304</v>
      </c>
      <c r="J39" s="1" t="s">
        <v>64</v>
      </c>
      <c r="K39" s="5">
        <v>50000</v>
      </c>
      <c r="L39" s="5">
        <v>50000</v>
      </c>
      <c r="M39" s="5">
        <v>31076.22</v>
      </c>
      <c r="N39" s="5">
        <v>62.15</v>
      </c>
      <c r="O39" s="5">
        <v>0</v>
      </c>
      <c r="P39" s="5">
        <v>31076.22</v>
      </c>
      <c r="Q39" s="5">
        <v>31076.22</v>
      </c>
    </row>
    <row r="40" spans="1:17" hidden="1" x14ac:dyDescent="0.25">
      <c r="A40" s="13" t="s">
        <v>115</v>
      </c>
      <c r="B40" s="13"/>
      <c r="C40" s="14"/>
      <c r="D40" s="13"/>
      <c r="E40" s="14">
        <v>3</v>
      </c>
      <c r="F40" s="14">
        <v>34305</v>
      </c>
      <c r="G40" s="15" t="b">
        <f t="shared" si="0"/>
        <v>1</v>
      </c>
      <c r="H40" s="8" t="s">
        <v>108</v>
      </c>
      <c r="I40">
        <v>34305</v>
      </c>
      <c r="J40" s="1" t="s">
        <v>65</v>
      </c>
      <c r="K40" s="5">
        <v>160000</v>
      </c>
      <c r="L40" s="5">
        <v>160000</v>
      </c>
      <c r="M40" s="5">
        <v>116390</v>
      </c>
      <c r="N40" s="5">
        <v>72.569999999999993</v>
      </c>
      <c r="O40" s="5">
        <v>279.56</v>
      </c>
      <c r="P40" s="5">
        <v>116110.44</v>
      </c>
      <c r="Q40" s="5">
        <v>116110.44</v>
      </c>
    </row>
    <row r="41" spans="1:17" hidden="1" x14ac:dyDescent="0.25">
      <c r="A41" s="13" t="s">
        <v>115</v>
      </c>
      <c r="B41" s="13"/>
      <c r="C41" s="14"/>
      <c r="D41" s="13"/>
      <c r="E41" s="14">
        <v>3</v>
      </c>
      <c r="F41" s="14">
        <v>34306</v>
      </c>
      <c r="G41" s="15" t="b">
        <f t="shared" si="0"/>
        <v>1</v>
      </c>
      <c r="H41" s="8" t="s">
        <v>108</v>
      </c>
      <c r="I41">
        <v>34306</v>
      </c>
      <c r="J41" s="1" t="s">
        <v>66</v>
      </c>
      <c r="K41" s="5">
        <v>170000</v>
      </c>
      <c r="L41" s="5">
        <v>170000</v>
      </c>
      <c r="M41" s="5">
        <v>130760</v>
      </c>
      <c r="N41" s="5">
        <v>76.36</v>
      </c>
      <c r="O41" s="5">
        <v>942.19</v>
      </c>
      <c r="P41" s="5">
        <v>129817.81</v>
      </c>
      <c r="Q41" s="5">
        <v>129817.81</v>
      </c>
    </row>
    <row r="42" spans="1:17" hidden="1" x14ac:dyDescent="0.25">
      <c r="A42" s="13" t="s">
        <v>115</v>
      </c>
      <c r="B42" s="13"/>
      <c r="C42" s="14"/>
      <c r="D42" s="13"/>
      <c r="E42" s="14">
        <v>3</v>
      </c>
      <c r="F42" s="14">
        <v>34307</v>
      </c>
      <c r="G42" s="15" t="b">
        <f t="shared" si="0"/>
        <v>1</v>
      </c>
      <c r="H42" s="8" t="s">
        <v>108</v>
      </c>
      <c r="I42">
        <v>34307</v>
      </c>
      <c r="J42" s="1" t="s">
        <v>67</v>
      </c>
      <c r="K42" s="5">
        <v>400000</v>
      </c>
      <c r="L42" s="5">
        <v>400000</v>
      </c>
      <c r="M42" s="5">
        <v>358098.59</v>
      </c>
      <c r="N42" s="5">
        <v>89.37</v>
      </c>
      <c r="O42" s="5">
        <v>635.83000000000004</v>
      </c>
      <c r="P42" s="5">
        <v>357462.76</v>
      </c>
      <c r="Q42" s="5">
        <v>357462.76</v>
      </c>
    </row>
    <row r="43" spans="1:17" s="10" customFormat="1" hidden="1" x14ac:dyDescent="0.25">
      <c r="C43" s="9"/>
      <c r="G43" s="16" t="s">
        <v>118</v>
      </c>
      <c r="H43" s="9" t="s">
        <v>108</v>
      </c>
      <c r="I43" s="10">
        <v>34400</v>
      </c>
      <c r="J43" s="11" t="s">
        <v>11</v>
      </c>
      <c r="K43" s="12">
        <v>0</v>
      </c>
      <c r="L43" s="12">
        <v>96377.78</v>
      </c>
      <c r="M43" s="12">
        <v>336817.7</v>
      </c>
      <c r="N43" s="12">
        <v>349.48</v>
      </c>
      <c r="O43" s="12">
        <v>0</v>
      </c>
      <c r="P43" s="12">
        <v>336817.7</v>
      </c>
      <c r="Q43" s="12">
        <v>336817.7</v>
      </c>
    </row>
    <row r="44" spans="1:17" hidden="1" x14ac:dyDescent="0.25">
      <c r="A44" s="13" t="s">
        <v>115</v>
      </c>
      <c r="B44" s="13"/>
      <c r="C44" s="14"/>
      <c r="D44" s="13"/>
      <c r="E44" s="14">
        <v>3</v>
      </c>
      <c r="F44" s="14">
        <v>34900</v>
      </c>
      <c r="G44" s="15" t="b">
        <f t="shared" si="0"/>
        <v>1</v>
      </c>
      <c r="H44" s="8" t="s">
        <v>108</v>
      </c>
      <c r="I44">
        <v>34900</v>
      </c>
      <c r="J44" s="1" t="s">
        <v>68</v>
      </c>
      <c r="K44" s="5">
        <v>250</v>
      </c>
      <c r="L44" s="5">
        <v>250</v>
      </c>
      <c r="M44" s="5">
        <v>959.13</v>
      </c>
      <c r="N44" s="5">
        <v>383.62</v>
      </c>
      <c r="O44" s="5">
        <v>0</v>
      </c>
      <c r="P44" s="5">
        <v>959.13</v>
      </c>
      <c r="Q44" s="5">
        <v>959.13</v>
      </c>
    </row>
    <row r="45" spans="1:17" hidden="1" x14ac:dyDescent="0.25">
      <c r="A45" s="13" t="s">
        <v>115</v>
      </c>
      <c r="B45" s="13"/>
      <c r="C45" s="14"/>
      <c r="D45" s="13"/>
      <c r="E45" s="14">
        <v>3</v>
      </c>
      <c r="F45" s="14">
        <v>34901</v>
      </c>
      <c r="G45" s="15" t="b">
        <f t="shared" si="0"/>
        <v>1</v>
      </c>
      <c r="H45" s="8" t="s">
        <v>108</v>
      </c>
      <c r="I45">
        <v>34901</v>
      </c>
      <c r="J45" s="1" t="s">
        <v>69</v>
      </c>
      <c r="K45" s="5">
        <v>5000</v>
      </c>
      <c r="L45" s="5">
        <v>5000</v>
      </c>
      <c r="M45" s="5">
        <v>637216.97</v>
      </c>
      <c r="N45" s="5">
        <v>12743.84</v>
      </c>
      <c r="O45" s="5">
        <v>22.34</v>
      </c>
      <c r="P45" s="5">
        <v>637194.63</v>
      </c>
      <c r="Q45" s="5">
        <v>637194.63</v>
      </c>
    </row>
    <row r="46" spans="1:17" hidden="1" x14ac:dyDescent="0.25">
      <c r="A46" s="13" t="s">
        <v>115</v>
      </c>
      <c r="B46" s="13"/>
      <c r="C46" s="14"/>
      <c r="D46" s="13" t="s">
        <v>116</v>
      </c>
      <c r="E46" s="14">
        <v>3</v>
      </c>
      <c r="F46" s="14">
        <v>34902</v>
      </c>
      <c r="G46" s="15" t="b">
        <f t="shared" si="0"/>
        <v>1</v>
      </c>
      <c r="H46" s="8" t="s">
        <v>108</v>
      </c>
      <c r="I46">
        <v>34902</v>
      </c>
      <c r="J46" s="1" t="s">
        <v>70</v>
      </c>
      <c r="K46" s="5">
        <v>5000</v>
      </c>
      <c r="L46" s="5">
        <v>5000</v>
      </c>
      <c r="M46" s="5">
        <v>32027</v>
      </c>
      <c r="N46" s="5">
        <v>640.54</v>
      </c>
      <c r="O46" s="5">
        <v>0</v>
      </c>
      <c r="P46" s="5">
        <v>32027</v>
      </c>
      <c r="Q46" s="5">
        <v>32027</v>
      </c>
    </row>
    <row r="47" spans="1:17" s="10" customFormat="1" hidden="1" x14ac:dyDescent="0.25">
      <c r="C47" s="9"/>
      <c r="G47" s="16" t="s">
        <v>118</v>
      </c>
      <c r="H47" s="9" t="s">
        <v>108</v>
      </c>
      <c r="I47" s="10">
        <v>34903</v>
      </c>
      <c r="J47" s="11" t="s">
        <v>12</v>
      </c>
      <c r="K47" s="12">
        <v>0</v>
      </c>
      <c r="L47" s="12">
        <v>642963.63</v>
      </c>
      <c r="M47" s="12">
        <v>195896.49</v>
      </c>
      <c r="N47" s="12">
        <v>30.41</v>
      </c>
      <c r="O47" s="12">
        <v>398.33</v>
      </c>
      <c r="P47" s="12">
        <v>195498.16</v>
      </c>
      <c r="Q47" s="12">
        <v>188999.91</v>
      </c>
    </row>
    <row r="48" spans="1:17" s="10" customFormat="1" hidden="1" x14ac:dyDescent="0.25">
      <c r="C48" s="9"/>
      <c r="G48" s="16" t="s">
        <v>118</v>
      </c>
      <c r="H48" s="9" t="s">
        <v>108</v>
      </c>
      <c r="I48" s="10">
        <v>34904</v>
      </c>
      <c r="J48" s="11" t="s">
        <v>13</v>
      </c>
      <c r="K48" s="12">
        <v>0</v>
      </c>
      <c r="L48" s="12">
        <v>199831.22</v>
      </c>
      <c r="M48" s="12">
        <v>305300.83</v>
      </c>
      <c r="N48" s="12">
        <v>152.78</v>
      </c>
      <c r="O48" s="12">
        <v>0</v>
      </c>
      <c r="P48" s="12">
        <v>305300.83</v>
      </c>
      <c r="Q48" s="12">
        <v>288894.32</v>
      </c>
    </row>
    <row r="49" spans="1:17" s="10" customFormat="1" hidden="1" x14ac:dyDescent="0.25">
      <c r="C49" s="9"/>
      <c r="G49" s="16" t="s">
        <v>118</v>
      </c>
      <c r="H49" s="9" t="s">
        <v>108</v>
      </c>
      <c r="I49" s="10">
        <v>34905</v>
      </c>
      <c r="J49" s="11" t="s">
        <v>14</v>
      </c>
      <c r="K49" s="12">
        <v>0</v>
      </c>
      <c r="L49" s="12">
        <v>0</v>
      </c>
      <c r="M49" s="12">
        <v>496</v>
      </c>
      <c r="N49" s="12">
        <v>0</v>
      </c>
      <c r="O49" s="12">
        <v>0</v>
      </c>
      <c r="P49" s="12">
        <v>496</v>
      </c>
      <c r="Q49" s="12">
        <v>496</v>
      </c>
    </row>
    <row r="50" spans="1:17" s="10" customFormat="1" hidden="1" x14ac:dyDescent="0.25">
      <c r="C50" s="9"/>
      <c r="G50" s="16" t="s">
        <v>118</v>
      </c>
      <c r="H50" s="9" t="s">
        <v>108</v>
      </c>
      <c r="I50" s="10">
        <v>34906</v>
      </c>
      <c r="J50" s="11" t="s">
        <v>15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</row>
    <row r="51" spans="1:17" hidden="1" x14ac:dyDescent="0.25">
      <c r="A51" s="13" t="s">
        <v>115</v>
      </c>
      <c r="B51" s="13"/>
      <c r="C51" s="14"/>
      <c r="D51" s="13" t="s">
        <v>116</v>
      </c>
      <c r="E51" s="14">
        <v>3</v>
      </c>
      <c r="F51" s="14">
        <v>38900</v>
      </c>
      <c r="G51" s="15" t="b">
        <f t="shared" si="0"/>
        <v>1</v>
      </c>
      <c r="H51" s="8" t="s">
        <v>108</v>
      </c>
      <c r="I51">
        <v>38900</v>
      </c>
      <c r="J51" s="1" t="s">
        <v>71</v>
      </c>
      <c r="K51" s="5">
        <v>0</v>
      </c>
      <c r="L51" s="5">
        <v>0</v>
      </c>
      <c r="M51" s="5">
        <v>45087.08</v>
      </c>
      <c r="N51" s="5">
        <v>0</v>
      </c>
      <c r="O51" s="5">
        <v>0</v>
      </c>
      <c r="P51" s="5">
        <v>45087.08</v>
      </c>
      <c r="Q51" s="5">
        <v>45087.08</v>
      </c>
    </row>
    <row r="52" spans="1:17" s="10" customFormat="1" hidden="1" x14ac:dyDescent="0.25">
      <c r="C52" s="9"/>
      <c r="G52" s="16" t="s">
        <v>118</v>
      </c>
      <c r="H52" s="9" t="s">
        <v>108</v>
      </c>
      <c r="I52" s="10">
        <v>39100</v>
      </c>
      <c r="J52" s="11" t="s">
        <v>16</v>
      </c>
      <c r="K52" s="12">
        <v>0</v>
      </c>
      <c r="L52" s="12">
        <v>0</v>
      </c>
      <c r="M52" s="12">
        <v>864456.82</v>
      </c>
      <c r="N52" s="12">
        <v>0</v>
      </c>
      <c r="O52" s="12">
        <v>284000</v>
      </c>
      <c r="P52" s="12">
        <v>580456.81999999995</v>
      </c>
      <c r="Q52" s="12">
        <v>237155.05</v>
      </c>
    </row>
    <row r="53" spans="1:17" hidden="1" x14ac:dyDescent="0.25">
      <c r="A53" s="13" t="s">
        <v>115</v>
      </c>
      <c r="B53" s="13"/>
      <c r="C53" s="14"/>
      <c r="D53" s="13" t="s">
        <v>116</v>
      </c>
      <c r="E53" s="14">
        <v>3</v>
      </c>
      <c r="F53" s="14">
        <v>39110</v>
      </c>
      <c r="G53" s="15" t="b">
        <f t="shared" si="0"/>
        <v>1</v>
      </c>
      <c r="H53" s="8" t="s">
        <v>108</v>
      </c>
      <c r="I53">
        <v>39110</v>
      </c>
      <c r="J53" s="1" t="s">
        <v>72</v>
      </c>
      <c r="K53" s="5">
        <v>600000</v>
      </c>
      <c r="L53" s="5">
        <v>600000</v>
      </c>
      <c r="M53" s="5">
        <v>843648.07</v>
      </c>
      <c r="N53" s="5">
        <v>124.67</v>
      </c>
      <c r="O53" s="5">
        <v>95627.4</v>
      </c>
      <c r="P53" s="5">
        <v>748020.67</v>
      </c>
      <c r="Q53" s="5">
        <v>585311.02</v>
      </c>
    </row>
    <row r="54" spans="1:17" hidden="1" x14ac:dyDescent="0.25">
      <c r="A54" s="13" t="s">
        <v>115</v>
      </c>
      <c r="B54" s="13"/>
      <c r="C54" s="14"/>
      <c r="D54" s="13" t="s">
        <v>116</v>
      </c>
      <c r="E54" s="14">
        <v>3</v>
      </c>
      <c r="F54" s="14">
        <v>39120</v>
      </c>
      <c r="G54" s="15" t="b">
        <f t="shared" si="0"/>
        <v>1</v>
      </c>
      <c r="H54" s="8" t="s">
        <v>108</v>
      </c>
      <c r="I54">
        <v>39120</v>
      </c>
      <c r="J54" s="1" t="s">
        <v>73</v>
      </c>
      <c r="K54" s="5">
        <v>1200000</v>
      </c>
      <c r="L54" s="5">
        <v>1200000</v>
      </c>
      <c r="M54" s="5">
        <v>1200170</v>
      </c>
      <c r="N54" s="5">
        <v>99.64</v>
      </c>
      <c r="O54" s="5">
        <v>4461.01</v>
      </c>
      <c r="P54" s="5">
        <v>1195708.99</v>
      </c>
      <c r="Q54" s="5">
        <v>687355.98</v>
      </c>
    </row>
    <row r="55" spans="1:17" hidden="1" x14ac:dyDescent="0.25">
      <c r="A55" s="13"/>
      <c r="B55" s="13"/>
      <c r="C55" s="14"/>
      <c r="D55" s="13" t="s">
        <v>116</v>
      </c>
      <c r="E55" s="14">
        <v>3</v>
      </c>
      <c r="F55" s="14">
        <v>39190</v>
      </c>
      <c r="G55" s="15" t="b">
        <f t="shared" si="0"/>
        <v>1</v>
      </c>
      <c r="H55" s="8" t="s">
        <v>108</v>
      </c>
      <c r="I55">
        <v>39190</v>
      </c>
      <c r="J55" s="1" t="s">
        <v>74</v>
      </c>
      <c r="K55" s="5">
        <v>400000</v>
      </c>
      <c r="L55" s="5">
        <v>400000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</row>
    <row r="56" spans="1:17" hidden="1" x14ac:dyDescent="0.25">
      <c r="A56" s="13" t="s">
        <v>115</v>
      </c>
      <c r="B56" s="13"/>
      <c r="C56" s="14"/>
      <c r="D56" s="13" t="s">
        <v>116</v>
      </c>
      <c r="E56" s="14">
        <v>3</v>
      </c>
      <c r="F56" s="14">
        <v>39200</v>
      </c>
      <c r="G56" s="15" t="b">
        <f t="shared" si="0"/>
        <v>1</v>
      </c>
      <c r="H56" s="8" t="s">
        <v>108</v>
      </c>
      <c r="I56">
        <v>39200</v>
      </c>
      <c r="J56" s="1" t="s">
        <v>75</v>
      </c>
      <c r="K56" s="5">
        <v>40000</v>
      </c>
      <c r="L56" s="5">
        <v>40000</v>
      </c>
      <c r="M56" s="5">
        <v>39865.589999999997</v>
      </c>
      <c r="N56" s="5">
        <v>99.66</v>
      </c>
      <c r="O56" s="5">
        <v>0</v>
      </c>
      <c r="P56" s="5">
        <v>39865.589999999997</v>
      </c>
      <c r="Q56" s="5">
        <v>39865.589999999997</v>
      </c>
    </row>
    <row r="57" spans="1:17" hidden="1" x14ac:dyDescent="0.25">
      <c r="A57" s="13" t="s">
        <v>115</v>
      </c>
      <c r="B57" s="13"/>
      <c r="C57" s="14"/>
      <c r="D57" s="13" t="s">
        <v>116</v>
      </c>
      <c r="E57" s="14">
        <v>3</v>
      </c>
      <c r="F57" s="14">
        <v>39210</v>
      </c>
      <c r="G57" s="15" t="b">
        <f t="shared" si="0"/>
        <v>1</v>
      </c>
      <c r="H57" s="8" t="s">
        <v>108</v>
      </c>
      <c r="I57">
        <v>39210</v>
      </c>
      <c r="J57" s="1" t="s">
        <v>76</v>
      </c>
      <c r="K57" s="5">
        <v>60000</v>
      </c>
      <c r="L57" s="5">
        <v>60000</v>
      </c>
      <c r="M57" s="5">
        <v>53716.92</v>
      </c>
      <c r="N57" s="5">
        <v>89.53</v>
      </c>
      <c r="O57" s="5">
        <v>0</v>
      </c>
      <c r="P57" s="5">
        <v>53716.92</v>
      </c>
      <c r="Q57" s="5">
        <v>53716.92</v>
      </c>
    </row>
    <row r="58" spans="1:17" hidden="1" x14ac:dyDescent="0.25">
      <c r="A58" s="13" t="s">
        <v>115</v>
      </c>
      <c r="B58" s="13"/>
      <c r="C58" s="14"/>
      <c r="D58" s="13" t="s">
        <v>116</v>
      </c>
      <c r="E58" s="14">
        <v>3</v>
      </c>
      <c r="F58" s="14">
        <v>39211</v>
      </c>
      <c r="G58" s="15" t="b">
        <f t="shared" si="0"/>
        <v>1</v>
      </c>
      <c r="H58" s="8" t="s">
        <v>108</v>
      </c>
      <c r="I58">
        <v>39211</v>
      </c>
      <c r="J58" s="1" t="s">
        <v>77</v>
      </c>
      <c r="K58" s="5">
        <v>450000</v>
      </c>
      <c r="L58" s="5">
        <v>450000</v>
      </c>
      <c r="M58" s="5">
        <v>446619.13</v>
      </c>
      <c r="N58" s="5">
        <v>98.49</v>
      </c>
      <c r="O58" s="5">
        <v>3407.78</v>
      </c>
      <c r="P58" s="5">
        <v>443211.35</v>
      </c>
      <c r="Q58" s="5">
        <v>443211.35</v>
      </c>
    </row>
    <row r="59" spans="1:17" hidden="1" x14ac:dyDescent="0.25">
      <c r="A59" s="13" t="s">
        <v>115</v>
      </c>
      <c r="B59" s="13"/>
      <c r="C59" s="14"/>
      <c r="D59" s="13" t="s">
        <v>116</v>
      </c>
      <c r="E59" s="14">
        <v>3</v>
      </c>
      <c r="F59" s="14">
        <v>39300</v>
      </c>
      <c r="G59" s="15" t="b">
        <f t="shared" si="0"/>
        <v>1</v>
      </c>
      <c r="H59" s="8" t="s">
        <v>108</v>
      </c>
      <c r="I59">
        <v>39300</v>
      </c>
      <c r="J59" s="1" t="s">
        <v>78</v>
      </c>
      <c r="K59" s="5">
        <v>270000</v>
      </c>
      <c r="L59" s="5">
        <v>270000</v>
      </c>
      <c r="M59" s="5">
        <v>313294.81</v>
      </c>
      <c r="N59" s="5">
        <v>115.77</v>
      </c>
      <c r="O59" s="5">
        <v>722.93</v>
      </c>
      <c r="P59" s="5">
        <v>312571.88</v>
      </c>
      <c r="Q59" s="5">
        <v>312571.88</v>
      </c>
    </row>
    <row r="60" spans="1:17" hidden="1" x14ac:dyDescent="0.25">
      <c r="A60" s="13" t="s">
        <v>115</v>
      </c>
      <c r="B60" s="13" t="s">
        <v>116</v>
      </c>
      <c r="C60" s="14"/>
      <c r="D60" s="13" t="s">
        <v>116</v>
      </c>
      <c r="E60" s="14">
        <v>3</v>
      </c>
      <c r="F60" s="14">
        <v>39700</v>
      </c>
      <c r="G60" s="15" t="b">
        <f t="shared" si="0"/>
        <v>1</v>
      </c>
      <c r="H60" s="8" t="s">
        <v>108</v>
      </c>
      <c r="I60">
        <v>39700</v>
      </c>
      <c r="J60" s="1" t="s">
        <v>17</v>
      </c>
      <c r="K60" s="5">
        <v>0</v>
      </c>
      <c r="L60" s="5">
        <v>0</v>
      </c>
      <c r="M60" s="5">
        <v>1368913.57</v>
      </c>
      <c r="N60" s="5">
        <v>0</v>
      </c>
      <c r="O60" s="5">
        <v>0</v>
      </c>
      <c r="P60" s="5">
        <v>1368913.57</v>
      </c>
      <c r="Q60" s="5">
        <v>1368913.57</v>
      </c>
    </row>
    <row r="61" spans="1:17" hidden="1" x14ac:dyDescent="0.25">
      <c r="A61" s="13" t="s">
        <v>115</v>
      </c>
      <c r="B61" s="13"/>
      <c r="C61" s="14"/>
      <c r="D61" s="13"/>
      <c r="E61" s="14">
        <v>3</v>
      </c>
      <c r="F61" s="14">
        <v>39900</v>
      </c>
      <c r="G61" s="15" t="b">
        <f t="shared" si="0"/>
        <v>1</v>
      </c>
      <c r="H61" s="8" t="s">
        <v>108</v>
      </c>
      <c r="I61">
        <v>39900</v>
      </c>
      <c r="J61" s="1" t="s">
        <v>79</v>
      </c>
      <c r="K61" s="5">
        <v>90980.95</v>
      </c>
      <c r="L61" s="5">
        <v>90980.95</v>
      </c>
      <c r="M61" s="5">
        <v>99315.83</v>
      </c>
      <c r="N61" s="5">
        <v>83.26</v>
      </c>
      <c r="O61" s="5">
        <v>23567.52</v>
      </c>
      <c r="P61" s="5">
        <v>75748.31</v>
      </c>
      <c r="Q61" s="5">
        <v>65048.31</v>
      </c>
    </row>
    <row r="62" spans="1:17" hidden="1" x14ac:dyDescent="0.25">
      <c r="A62" s="13" t="s">
        <v>115</v>
      </c>
      <c r="B62" s="13"/>
      <c r="C62" s="14"/>
      <c r="D62" s="13" t="s">
        <v>116</v>
      </c>
      <c r="E62" s="14">
        <v>3</v>
      </c>
      <c r="F62" s="14">
        <v>39902</v>
      </c>
      <c r="G62" s="15" t="b">
        <f t="shared" si="0"/>
        <v>1</v>
      </c>
      <c r="H62" s="8" t="s">
        <v>108</v>
      </c>
      <c r="I62">
        <v>39902</v>
      </c>
      <c r="J62" s="1" t="s">
        <v>80</v>
      </c>
      <c r="K62" s="5">
        <v>30000</v>
      </c>
      <c r="L62" s="5">
        <v>30000</v>
      </c>
      <c r="M62" s="5">
        <v>245484.54</v>
      </c>
      <c r="N62" s="5">
        <v>818.28</v>
      </c>
      <c r="O62" s="5">
        <v>0</v>
      </c>
      <c r="P62" s="5">
        <v>245484.54</v>
      </c>
      <c r="Q62" s="5">
        <v>245244.54</v>
      </c>
    </row>
    <row r="63" spans="1:17" hidden="1" x14ac:dyDescent="0.25">
      <c r="A63" s="13" t="s">
        <v>115</v>
      </c>
      <c r="B63" s="13"/>
      <c r="C63" s="14"/>
      <c r="D63" s="13"/>
      <c r="E63" s="14">
        <v>3</v>
      </c>
      <c r="F63" s="14">
        <v>39903</v>
      </c>
      <c r="G63" s="15" t="b">
        <f t="shared" si="0"/>
        <v>1</v>
      </c>
      <c r="H63" s="8" t="s">
        <v>108</v>
      </c>
      <c r="I63">
        <v>39903</v>
      </c>
      <c r="J63" s="1" t="s">
        <v>81</v>
      </c>
      <c r="K63" s="5">
        <v>900000</v>
      </c>
      <c r="L63" s="5">
        <v>900000</v>
      </c>
      <c r="M63" s="5">
        <v>1058877.1100000001</v>
      </c>
      <c r="N63" s="5">
        <v>117.65</v>
      </c>
      <c r="O63" s="5">
        <v>0</v>
      </c>
      <c r="P63" s="5">
        <v>1058877.1100000001</v>
      </c>
      <c r="Q63" s="5">
        <v>931046.89</v>
      </c>
    </row>
    <row r="64" spans="1:17" s="60" customFormat="1" x14ac:dyDescent="0.25">
      <c r="A64" s="56" t="s">
        <v>115</v>
      </c>
      <c r="B64" s="56"/>
      <c r="C64" s="57" t="s">
        <v>116</v>
      </c>
      <c r="D64" s="56"/>
      <c r="E64" s="57">
        <v>3</v>
      </c>
      <c r="F64" s="57">
        <v>39904</v>
      </c>
      <c r="G64" s="58" t="b">
        <f t="shared" si="0"/>
        <v>1</v>
      </c>
      <c r="H64" s="59" t="s">
        <v>108</v>
      </c>
      <c r="I64" s="60">
        <v>39904</v>
      </c>
      <c r="J64" s="61" t="s">
        <v>82</v>
      </c>
      <c r="K64" s="62">
        <v>380000</v>
      </c>
      <c r="L64" s="62">
        <v>380000</v>
      </c>
      <c r="M64" s="62">
        <v>338691.78</v>
      </c>
      <c r="N64" s="62">
        <v>89.13</v>
      </c>
      <c r="O64" s="62">
        <v>0</v>
      </c>
      <c r="P64" s="62">
        <v>338691.78</v>
      </c>
      <c r="Q64" s="62">
        <v>338691.78</v>
      </c>
    </row>
    <row r="65" spans="1:17" hidden="1" x14ac:dyDescent="0.25">
      <c r="A65" s="13" t="s">
        <v>115</v>
      </c>
      <c r="B65" s="13"/>
      <c r="C65" s="14"/>
      <c r="D65" s="13"/>
      <c r="E65" s="14">
        <v>3</v>
      </c>
      <c r="F65" s="14">
        <v>39906</v>
      </c>
      <c r="G65" s="15" t="b">
        <f t="shared" si="0"/>
        <v>1</v>
      </c>
      <c r="H65" s="8" t="s">
        <v>108</v>
      </c>
      <c r="I65">
        <v>39906</v>
      </c>
      <c r="J65" s="1" t="s">
        <v>83</v>
      </c>
      <c r="K65" s="5">
        <v>0</v>
      </c>
      <c r="L65" s="5">
        <v>0</v>
      </c>
      <c r="M65" s="5">
        <v>217433.27</v>
      </c>
      <c r="N65" s="5">
        <v>0</v>
      </c>
      <c r="O65" s="5">
        <v>101</v>
      </c>
      <c r="P65" s="5">
        <v>217332.27</v>
      </c>
      <c r="Q65" s="5">
        <v>195554.93</v>
      </c>
    </row>
    <row r="66" spans="1:17" hidden="1" x14ac:dyDescent="0.25">
      <c r="A66" s="13" t="s">
        <v>117</v>
      </c>
      <c r="B66" s="13"/>
      <c r="C66" s="14"/>
      <c r="D66" s="13"/>
      <c r="E66" s="14">
        <v>4</v>
      </c>
      <c r="F66" s="14">
        <v>42010</v>
      </c>
      <c r="G66" s="15" t="b">
        <f t="shared" si="0"/>
        <v>1</v>
      </c>
      <c r="H66" s="8" t="s">
        <v>109</v>
      </c>
      <c r="I66">
        <v>42010</v>
      </c>
      <c r="J66" s="1" t="s">
        <v>84</v>
      </c>
      <c r="K66" s="5">
        <v>9656754.8499999996</v>
      </c>
      <c r="L66" s="5">
        <v>9656754.8499999996</v>
      </c>
      <c r="M66" s="5">
        <v>10937929.789999999</v>
      </c>
      <c r="N66" s="5">
        <v>110.11</v>
      </c>
      <c r="O66" s="5">
        <v>305259.58</v>
      </c>
      <c r="P66" s="5">
        <v>10632670.210000001</v>
      </c>
      <c r="Q66" s="5">
        <v>10632670.210000001</v>
      </c>
    </row>
    <row r="67" spans="1:17" hidden="1" x14ac:dyDescent="0.25">
      <c r="A67" s="13" t="s">
        <v>117</v>
      </c>
      <c r="B67" s="13"/>
      <c r="C67" s="14"/>
      <c r="D67" s="13"/>
      <c r="E67" s="14">
        <v>4</v>
      </c>
      <c r="F67" s="14">
        <v>42090</v>
      </c>
      <c r="G67" s="15" t="b">
        <f t="shared" ref="G67:G93" si="1">F67=I67</f>
        <v>1</v>
      </c>
      <c r="H67" s="8" t="s">
        <v>109</v>
      </c>
      <c r="I67">
        <v>42090</v>
      </c>
      <c r="J67" s="1" t="s">
        <v>85</v>
      </c>
      <c r="K67" s="5">
        <v>26425.97</v>
      </c>
      <c r="L67" s="5">
        <v>46165.97</v>
      </c>
      <c r="M67" s="5">
        <v>50581.440000000002</v>
      </c>
      <c r="N67" s="5">
        <v>109.56</v>
      </c>
      <c r="O67" s="5">
        <v>0</v>
      </c>
      <c r="P67" s="5">
        <v>50581.440000000002</v>
      </c>
      <c r="Q67" s="5">
        <v>50581.440000000002</v>
      </c>
    </row>
    <row r="68" spans="1:17" hidden="1" x14ac:dyDescent="0.25">
      <c r="A68" s="13" t="s">
        <v>117</v>
      </c>
      <c r="B68" s="13"/>
      <c r="C68" s="14"/>
      <c r="D68" s="13"/>
      <c r="E68" s="14">
        <v>4</v>
      </c>
      <c r="F68" s="14">
        <v>45002</v>
      </c>
      <c r="G68" s="15" t="b">
        <f t="shared" si="1"/>
        <v>1</v>
      </c>
      <c r="H68" s="8" t="s">
        <v>109</v>
      </c>
      <c r="I68">
        <v>45002</v>
      </c>
      <c r="J68" s="1" t="s">
        <v>86</v>
      </c>
      <c r="K68" s="5">
        <v>1799206.06</v>
      </c>
      <c r="L68" s="5">
        <v>1799206.06</v>
      </c>
      <c r="M68" s="5">
        <v>2043768.03</v>
      </c>
      <c r="N68" s="5">
        <v>99.45</v>
      </c>
      <c r="O68" s="5">
        <v>254445.1</v>
      </c>
      <c r="P68" s="5">
        <v>1789322.93</v>
      </c>
      <c r="Q68" s="5">
        <v>1789322.93</v>
      </c>
    </row>
    <row r="69" spans="1:17" hidden="1" x14ac:dyDescent="0.25">
      <c r="A69" s="13" t="s">
        <v>117</v>
      </c>
      <c r="B69" s="13"/>
      <c r="C69" s="14"/>
      <c r="D69" s="13"/>
      <c r="E69" s="14">
        <v>4</v>
      </c>
      <c r="F69" s="14">
        <v>45030</v>
      </c>
      <c r="G69" s="15" t="b">
        <f t="shared" si="1"/>
        <v>1</v>
      </c>
      <c r="H69" s="8" t="s">
        <v>109</v>
      </c>
      <c r="I69">
        <v>45030</v>
      </c>
      <c r="J69" s="1" t="s">
        <v>87</v>
      </c>
      <c r="K69" s="5">
        <v>180374.27</v>
      </c>
      <c r="L69" s="5">
        <v>180374.27</v>
      </c>
      <c r="M69" s="5">
        <v>232092.67</v>
      </c>
      <c r="N69" s="5">
        <v>128.66999999999999</v>
      </c>
      <c r="O69" s="5">
        <v>0</v>
      </c>
      <c r="P69" s="5">
        <v>232092.67</v>
      </c>
      <c r="Q69" s="5">
        <v>232092.67</v>
      </c>
    </row>
    <row r="70" spans="1:17" hidden="1" x14ac:dyDescent="0.25">
      <c r="A70" s="13" t="s">
        <v>117</v>
      </c>
      <c r="B70" s="13"/>
      <c r="C70" s="14"/>
      <c r="D70" s="13"/>
      <c r="E70" s="14">
        <v>4</v>
      </c>
      <c r="F70" s="14">
        <v>45060</v>
      </c>
      <c r="G70" s="15" t="b">
        <f t="shared" si="1"/>
        <v>1</v>
      </c>
      <c r="H70" s="8" t="s">
        <v>109</v>
      </c>
      <c r="I70">
        <v>45060</v>
      </c>
      <c r="J70" s="1" t="s">
        <v>88</v>
      </c>
      <c r="K70" s="5">
        <v>2563881.58</v>
      </c>
      <c r="L70" s="5">
        <v>2563881.58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</row>
    <row r="71" spans="1:17" hidden="1" x14ac:dyDescent="0.25">
      <c r="A71" s="13" t="s">
        <v>117</v>
      </c>
      <c r="B71" s="13"/>
      <c r="C71" s="14"/>
      <c r="D71" s="13"/>
      <c r="E71" s="14">
        <v>4</v>
      </c>
      <c r="F71" s="14">
        <v>45080</v>
      </c>
      <c r="G71" s="15" t="b">
        <f t="shared" si="1"/>
        <v>1</v>
      </c>
      <c r="H71" s="8" t="s">
        <v>109</v>
      </c>
      <c r="I71">
        <v>45080</v>
      </c>
      <c r="J71" s="1" t="s">
        <v>18</v>
      </c>
      <c r="K71" s="5">
        <v>0</v>
      </c>
      <c r="L71" s="5">
        <v>0</v>
      </c>
      <c r="M71" s="5">
        <v>2729183.07</v>
      </c>
      <c r="N71" s="5">
        <v>0</v>
      </c>
      <c r="O71" s="5">
        <v>0</v>
      </c>
      <c r="P71" s="5">
        <v>2729183.07</v>
      </c>
      <c r="Q71" s="5">
        <v>2729183.07</v>
      </c>
    </row>
    <row r="72" spans="1:17" s="10" customFormat="1" hidden="1" x14ac:dyDescent="0.25">
      <c r="C72" s="9"/>
      <c r="G72" s="16" t="s">
        <v>118</v>
      </c>
      <c r="H72" s="9" t="s">
        <v>109</v>
      </c>
      <c r="I72" s="10">
        <v>47000</v>
      </c>
      <c r="J72" s="11" t="s">
        <v>19</v>
      </c>
      <c r="K72" s="12">
        <v>0</v>
      </c>
      <c r="L72" s="12">
        <v>8500</v>
      </c>
      <c r="M72" s="12">
        <v>8500</v>
      </c>
      <c r="N72" s="12">
        <v>100</v>
      </c>
      <c r="O72" s="12">
        <v>0</v>
      </c>
      <c r="P72" s="12">
        <v>8500</v>
      </c>
      <c r="Q72" s="12">
        <v>8500</v>
      </c>
    </row>
    <row r="73" spans="1:17" s="10" customFormat="1" hidden="1" x14ac:dyDescent="0.25">
      <c r="C73" s="9"/>
      <c r="G73" s="16" t="s">
        <v>118</v>
      </c>
      <c r="H73" s="9" t="s">
        <v>109</v>
      </c>
      <c r="I73" s="10">
        <v>48000</v>
      </c>
      <c r="J73" s="11" t="s">
        <v>20</v>
      </c>
      <c r="K73" s="12">
        <v>0</v>
      </c>
      <c r="L73" s="12">
        <v>0</v>
      </c>
      <c r="M73" s="12">
        <v>15000</v>
      </c>
      <c r="N73" s="12">
        <v>0</v>
      </c>
      <c r="O73" s="12">
        <v>0</v>
      </c>
      <c r="P73" s="12">
        <v>15000</v>
      </c>
      <c r="Q73" s="12">
        <v>15000</v>
      </c>
    </row>
    <row r="74" spans="1:17" s="10" customFormat="1" hidden="1" x14ac:dyDescent="0.25">
      <c r="C74" s="9"/>
      <c r="G74" s="16" t="s">
        <v>118</v>
      </c>
      <c r="H74" s="9" t="s">
        <v>109</v>
      </c>
      <c r="I74" s="10">
        <v>49100</v>
      </c>
      <c r="J74" s="11" t="s">
        <v>21</v>
      </c>
      <c r="K74" s="12">
        <v>853766.48</v>
      </c>
      <c r="L74" s="12">
        <v>853766.48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</row>
    <row r="75" spans="1:17" hidden="1" x14ac:dyDescent="0.25">
      <c r="A75" s="13" t="s">
        <v>117</v>
      </c>
      <c r="B75" s="13"/>
      <c r="C75" s="14"/>
      <c r="D75" s="13"/>
      <c r="E75" s="14">
        <v>5</v>
      </c>
      <c r="F75" s="14">
        <v>52000</v>
      </c>
      <c r="G75" s="15" t="b">
        <f t="shared" si="1"/>
        <v>1</v>
      </c>
      <c r="H75" s="8" t="s">
        <v>110</v>
      </c>
      <c r="I75">
        <v>52000</v>
      </c>
      <c r="J75" s="1" t="s">
        <v>89</v>
      </c>
      <c r="K75" s="5">
        <v>1000000</v>
      </c>
      <c r="L75" s="5">
        <v>1000000</v>
      </c>
      <c r="M75" s="5">
        <v>2742285.31</v>
      </c>
      <c r="N75" s="5">
        <v>274.23</v>
      </c>
      <c r="O75" s="5">
        <v>0</v>
      </c>
      <c r="P75" s="5">
        <v>2742285.31</v>
      </c>
      <c r="Q75" s="5">
        <v>2742285.31</v>
      </c>
    </row>
    <row r="76" spans="1:17" hidden="1" x14ac:dyDescent="0.25">
      <c r="A76" s="13" t="s">
        <v>115</v>
      </c>
      <c r="B76" s="13"/>
      <c r="C76" s="14"/>
      <c r="D76" s="13"/>
      <c r="E76" s="14">
        <v>5</v>
      </c>
      <c r="F76" s="14">
        <v>53410</v>
      </c>
      <c r="G76" s="15" t="b">
        <f t="shared" si="1"/>
        <v>1</v>
      </c>
      <c r="H76" s="8" t="s">
        <v>110</v>
      </c>
      <c r="I76">
        <v>53410</v>
      </c>
      <c r="J76" s="1" t="s">
        <v>90</v>
      </c>
      <c r="K76" s="5">
        <v>265000</v>
      </c>
      <c r="L76" s="5">
        <v>265000</v>
      </c>
      <c r="M76" s="5">
        <v>215740.77</v>
      </c>
      <c r="N76" s="5">
        <v>81.41</v>
      </c>
      <c r="O76" s="5">
        <v>0</v>
      </c>
      <c r="P76" s="5">
        <v>215740.77</v>
      </c>
      <c r="Q76" s="5">
        <v>215740.77</v>
      </c>
    </row>
    <row r="77" spans="1:17" hidden="1" x14ac:dyDescent="0.25">
      <c r="A77" s="13" t="s">
        <v>115</v>
      </c>
      <c r="B77" s="13"/>
      <c r="C77" s="14"/>
      <c r="D77" s="13" t="s">
        <v>116</v>
      </c>
      <c r="E77" s="14">
        <v>5</v>
      </c>
      <c r="F77" s="14">
        <v>54100</v>
      </c>
      <c r="G77" s="15" t="b">
        <f t="shared" si="1"/>
        <v>1</v>
      </c>
      <c r="H77" s="8" t="s">
        <v>110</v>
      </c>
      <c r="I77">
        <v>54100</v>
      </c>
      <c r="J77" s="1" t="s">
        <v>91</v>
      </c>
      <c r="K77" s="5">
        <v>503990</v>
      </c>
      <c r="L77" s="5">
        <v>503990</v>
      </c>
      <c r="M77" s="5">
        <v>411318.58</v>
      </c>
      <c r="N77" s="5">
        <v>75.95</v>
      </c>
      <c r="O77" s="5">
        <v>28551.64</v>
      </c>
      <c r="P77" s="5">
        <v>382766.94</v>
      </c>
      <c r="Q77" s="5">
        <v>271849.95</v>
      </c>
    </row>
    <row r="78" spans="1:17" hidden="1" x14ac:dyDescent="0.25">
      <c r="A78" s="13" t="s">
        <v>115</v>
      </c>
      <c r="B78" s="13"/>
      <c r="C78" s="14"/>
      <c r="D78" s="13" t="s">
        <v>116</v>
      </c>
      <c r="E78" s="14">
        <v>5</v>
      </c>
      <c r="F78" s="14">
        <v>55002</v>
      </c>
      <c r="G78" s="15" t="b">
        <f t="shared" si="1"/>
        <v>1</v>
      </c>
      <c r="H78" s="8" t="s">
        <v>110</v>
      </c>
      <c r="I78">
        <v>55002</v>
      </c>
      <c r="J78" s="1" t="s">
        <v>92</v>
      </c>
      <c r="K78" s="5">
        <v>254726.95</v>
      </c>
      <c r="L78" s="5">
        <v>254726.95</v>
      </c>
      <c r="M78" s="5">
        <v>82225.56</v>
      </c>
      <c r="N78" s="5">
        <v>32.28</v>
      </c>
      <c r="O78" s="5">
        <v>0</v>
      </c>
      <c r="P78" s="5">
        <v>82225.56</v>
      </c>
      <c r="Q78" s="5">
        <v>82225.56</v>
      </c>
    </row>
    <row r="79" spans="1:17" hidden="1" x14ac:dyDescent="0.25">
      <c r="A79" s="13" t="s">
        <v>115</v>
      </c>
      <c r="B79" s="13"/>
      <c r="C79" s="14"/>
      <c r="D79" s="13" t="s">
        <v>116</v>
      </c>
      <c r="E79" s="14">
        <v>5</v>
      </c>
      <c r="F79" s="14">
        <v>55003</v>
      </c>
      <c r="G79" s="15" t="b">
        <f t="shared" si="1"/>
        <v>1</v>
      </c>
      <c r="H79" s="8" t="s">
        <v>110</v>
      </c>
      <c r="I79">
        <v>55003</v>
      </c>
      <c r="J79" s="1" t="s">
        <v>93</v>
      </c>
      <c r="K79" s="5">
        <v>8697.31</v>
      </c>
      <c r="L79" s="5">
        <v>8697.31</v>
      </c>
      <c r="M79" s="5">
        <v>6516.66</v>
      </c>
      <c r="N79" s="5">
        <v>74.930000000000007</v>
      </c>
      <c r="O79" s="5">
        <v>0</v>
      </c>
      <c r="P79" s="5">
        <v>6516.66</v>
      </c>
      <c r="Q79" s="5">
        <v>6516.66</v>
      </c>
    </row>
    <row r="80" spans="1:17" hidden="1" x14ac:dyDescent="0.25">
      <c r="A80" s="13" t="s">
        <v>115</v>
      </c>
      <c r="B80" s="13"/>
      <c r="C80" s="14"/>
      <c r="D80" s="13" t="s">
        <v>116</v>
      </c>
      <c r="E80" s="14">
        <v>5</v>
      </c>
      <c r="F80" s="14">
        <v>55200</v>
      </c>
      <c r="G80" s="15" t="b">
        <f t="shared" si="1"/>
        <v>1</v>
      </c>
      <c r="H80" s="8" t="s">
        <v>110</v>
      </c>
      <c r="I80">
        <v>55200</v>
      </c>
      <c r="J80" s="1" t="s">
        <v>94</v>
      </c>
      <c r="K80" s="5">
        <v>2114651.2799999998</v>
      </c>
      <c r="L80" s="5">
        <v>2114651.2799999998</v>
      </c>
      <c r="M80" s="5">
        <v>2134454.64</v>
      </c>
      <c r="N80" s="5">
        <v>100.94</v>
      </c>
      <c r="O80" s="5">
        <v>0</v>
      </c>
      <c r="P80" s="5">
        <v>2134454.64</v>
      </c>
      <c r="Q80" s="5">
        <v>1454371.56</v>
      </c>
    </row>
    <row r="81" spans="1:17" hidden="1" x14ac:dyDescent="0.25">
      <c r="A81" s="13" t="s">
        <v>115</v>
      </c>
      <c r="B81" s="13"/>
      <c r="C81" s="14"/>
      <c r="D81" s="13" t="s">
        <v>116</v>
      </c>
      <c r="E81" s="14">
        <v>5</v>
      </c>
      <c r="F81" s="14">
        <v>55900</v>
      </c>
      <c r="G81" s="15" t="b">
        <f t="shared" si="1"/>
        <v>1</v>
      </c>
      <c r="H81" s="8" t="s">
        <v>110</v>
      </c>
      <c r="I81">
        <v>55900</v>
      </c>
      <c r="J81" s="1" t="s">
        <v>95</v>
      </c>
      <c r="K81" s="5">
        <v>966323.11</v>
      </c>
      <c r="L81" s="5">
        <v>966323.11</v>
      </c>
      <c r="M81" s="5">
        <v>970473.34</v>
      </c>
      <c r="N81" s="5">
        <v>99.08</v>
      </c>
      <c r="O81" s="5">
        <v>13068.48</v>
      </c>
      <c r="P81" s="5">
        <v>957404.86</v>
      </c>
      <c r="Q81" s="5">
        <v>753351.41</v>
      </c>
    </row>
    <row r="82" spans="1:17" hidden="1" x14ac:dyDescent="0.25">
      <c r="A82" s="13" t="s">
        <v>115</v>
      </c>
      <c r="B82" s="13"/>
      <c r="C82" s="14"/>
      <c r="D82" s="13" t="s">
        <v>116</v>
      </c>
      <c r="E82" s="14">
        <v>5</v>
      </c>
      <c r="F82" s="14">
        <v>59900</v>
      </c>
      <c r="G82" s="15" t="b">
        <f t="shared" si="1"/>
        <v>1</v>
      </c>
      <c r="H82" s="8" t="s">
        <v>110</v>
      </c>
      <c r="I82">
        <v>59900</v>
      </c>
      <c r="J82" s="1" t="s">
        <v>96</v>
      </c>
      <c r="K82" s="5">
        <v>2500</v>
      </c>
      <c r="L82" s="5">
        <v>2500</v>
      </c>
      <c r="M82" s="5">
        <v>783.92</v>
      </c>
      <c r="N82" s="5">
        <v>31.36</v>
      </c>
      <c r="O82" s="5">
        <v>0</v>
      </c>
      <c r="P82" s="5">
        <v>783.92</v>
      </c>
      <c r="Q82" s="5">
        <v>783.92</v>
      </c>
    </row>
    <row r="83" spans="1:17" hidden="1" x14ac:dyDescent="0.25">
      <c r="A83" s="13" t="s">
        <v>115</v>
      </c>
      <c r="B83" s="13"/>
      <c r="C83" s="14"/>
      <c r="D83" s="13"/>
      <c r="E83" s="14">
        <v>6</v>
      </c>
      <c r="F83" s="14">
        <v>60000</v>
      </c>
      <c r="G83" s="15" t="b">
        <f t="shared" si="1"/>
        <v>1</v>
      </c>
      <c r="H83" s="8" t="s">
        <v>111</v>
      </c>
      <c r="I83">
        <v>60000</v>
      </c>
      <c r="J83" s="1" t="s">
        <v>22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</row>
    <row r="84" spans="1:17" hidden="1" x14ac:dyDescent="0.25">
      <c r="A84" s="13" t="s">
        <v>115</v>
      </c>
      <c r="B84" s="13"/>
      <c r="C84" s="14"/>
      <c r="D84" s="13"/>
      <c r="E84" s="14">
        <v>6</v>
      </c>
      <c r="F84" s="14">
        <v>60200</v>
      </c>
      <c r="G84" s="15" t="b">
        <f t="shared" si="1"/>
        <v>1</v>
      </c>
      <c r="H84" s="8" t="s">
        <v>111</v>
      </c>
      <c r="I84">
        <v>60200</v>
      </c>
      <c r="J84" s="1" t="s">
        <v>23</v>
      </c>
      <c r="K84" s="5">
        <v>0</v>
      </c>
      <c r="L84" s="5">
        <v>0</v>
      </c>
      <c r="M84" s="5">
        <v>0</v>
      </c>
      <c r="N84" s="5">
        <v>0</v>
      </c>
      <c r="O84" s="5">
        <v>4441.01</v>
      </c>
      <c r="P84" s="5">
        <v>-4441.01</v>
      </c>
      <c r="Q84" s="5">
        <v>-4441.01</v>
      </c>
    </row>
    <row r="85" spans="1:17" s="10" customFormat="1" hidden="1" x14ac:dyDescent="0.25">
      <c r="A85" s="13" t="s">
        <v>115</v>
      </c>
      <c r="B85" s="13"/>
      <c r="C85" s="14"/>
      <c r="D85" s="13"/>
      <c r="E85" s="14">
        <v>6</v>
      </c>
      <c r="F85" s="14">
        <v>61901</v>
      </c>
      <c r="G85" s="16" t="s">
        <v>118</v>
      </c>
      <c r="H85" s="9" t="s">
        <v>111</v>
      </c>
      <c r="I85" s="10">
        <v>60900</v>
      </c>
      <c r="J85" s="11" t="s">
        <v>24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</row>
    <row r="86" spans="1:17" s="10" customFormat="1" hidden="1" x14ac:dyDescent="0.25">
      <c r="A86" s="13" t="s">
        <v>117</v>
      </c>
      <c r="B86" s="13"/>
      <c r="C86" s="14"/>
      <c r="D86" s="13"/>
      <c r="E86" s="14">
        <v>7</v>
      </c>
      <c r="F86" s="14">
        <v>72000</v>
      </c>
      <c r="G86" s="16" t="s">
        <v>118</v>
      </c>
      <c r="H86" s="9" t="s">
        <v>111</v>
      </c>
      <c r="I86" s="10">
        <v>61903</v>
      </c>
      <c r="J86" s="11" t="s">
        <v>25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</row>
    <row r="87" spans="1:17" hidden="1" x14ac:dyDescent="0.25">
      <c r="A87" s="13" t="s">
        <v>117</v>
      </c>
      <c r="B87" s="13"/>
      <c r="C87" s="14"/>
      <c r="D87" s="13"/>
      <c r="E87" s="14">
        <v>7</v>
      </c>
      <c r="F87" s="14">
        <v>75060</v>
      </c>
      <c r="G87" s="15" t="b">
        <f t="shared" si="1"/>
        <v>1</v>
      </c>
      <c r="H87" s="8" t="s">
        <v>112</v>
      </c>
      <c r="I87">
        <v>75060</v>
      </c>
      <c r="J87" s="1" t="s">
        <v>97</v>
      </c>
      <c r="K87" s="5">
        <v>1871500</v>
      </c>
      <c r="L87" s="5">
        <v>1871500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</row>
    <row r="88" spans="1:17" hidden="1" x14ac:dyDescent="0.25">
      <c r="A88" s="13" t="s">
        <v>117</v>
      </c>
      <c r="B88" s="13"/>
      <c r="C88" s="14"/>
      <c r="D88" s="13"/>
      <c r="E88" s="14">
        <v>7</v>
      </c>
      <c r="F88" s="14">
        <v>75080</v>
      </c>
      <c r="G88" s="15" t="b">
        <f t="shared" si="1"/>
        <v>1</v>
      </c>
      <c r="H88" s="8" t="s">
        <v>112</v>
      </c>
      <c r="I88">
        <v>75080</v>
      </c>
      <c r="J88" s="1" t="s">
        <v>26</v>
      </c>
      <c r="K88" s="5">
        <v>0</v>
      </c>
      <c r="L88" s="5">
        <v>0</v>
      </c>
      <c r="M88" s="5">
        <v>200000</v>
      </c>
      <c r="N88" s="5">
        <v>0</v>
      </c>
      <c r="O88" s="5">
        <v>0</v>
      </c>
      <c r="P88" s="5">
        <v>200000</v>
      </c>
      <c r="Q88" s="5">
        <v>200000</v>
      </c>
    </row>
    <row r="89" spans="1:17" s="10" customFormat="1" hidden="1" x14ac:dyDescent="0.25">
      <c r="A89" s="13" t="s">
        <v>117</v>
      </c>
      <c r="B89" s="13"/>
      <c r="C89" s="14"/>
      <c r="D89" s="13"/>
      <c r="E89" s="14">
        <v>7</v>
      </c>
      <c r="F89" s="14">
        <v>79100</v>
      </c>
      <c r="G89" s="16" t="s">
        <v>118</v>
      </c>
      <c r="H89" s="9" t="s">
        <v>112</v>
      </c>
      <c r="I89" s="10">
        <v>79700</v>
      </c>
      <c r="J89" s="11" t="s">
        <v>98</v>
      </c>
      <c r="K89" s="12">
        <v>587203.68999999994</v>
      </c>
      <c r="L89" s="12">
        <v>1911443.32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</row>
    <row r="90" spans="1:17" s="10" customFormat="1" hidden="1" x14ac:dyDescent="0.25">
      <c r="A90" s="13" t="s">
        <v>117</v>
      </c>
      <c r="B90" s="13"/>
      <c r="C90" s="14"/>
      <c r="D90" s="13"/>
      <c r="E90" s="14">
        <v>7</v>
      </c>
      <c r="F90" s="14">
        <v>79700</v>
      </c>
      <c r="G90" s="16" t="s">
        <v>118</v>
      </c>
      <c r="H90" s="9" t="s">
        <v>113</v>
      </c>
      <c r="I90" s="10">
        <v>83000</v>
      </c>
      <c r="J90" s="11" t="s">
        <v>27</v>
      </c>
      <c r="K90" s="12">
        <v>25000</v>
      </c>
      <c r="L90" s="12">
        <v>25000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</row>
    <row r="91" spans="1:17" hidden="1" x14ac:dyDescent="0.25">
      <c r="A91" s="13" t="s">
        <v>115</v>
      </c>
      <c r="B91" s="13"/>
      <c r="C91" s="14"/>
      <c r="D91" s="13"/>
      <c r="E91" s="14">
        <v>8</v>
      </c>
      <c r="F91" s="14">
        <v>83100</v>
      </c>
      <c r="G91" s="15" t="b">
        <f t="shared" si="1"/>
        <v>1</v>
      </c>
      <c r="H91" s="8" t="s">
        <v>113</v>
      </c>
      <c r="I91">
        <v>83100</v>
      </c>
      <c r="J91" s="1" t="s">
        <v>99</v>
      </c>
      <c r="K91" s="5">
        <v>75000</v>
      </c>
      <c r="L91" s="5">
        <v>75000</v>
      </c>
      <c r="M91" s="5">
        <v>66780.63</v>
      </c>
      <c r="N91" s="5">
        <v>89.04</v>
      </c>
      <c r="O91" s="5">
        <v>0</v>
      </c>
      <c r="P91" s="5">
        <v>66780.63</v>
      </c>
      <c r="Q91" s="5">
        <v>11677.67</v>
      </c>
    </row>
    <row r="92" spans="1:17" hidden="1" x14ac:dyDescent="0.25">
      <c r="A92" s="13" t="s">
        <v>115</v>
      </c>
      <c r="B92" s="13"/>
      <c r="C92" s="14"/>
      <c r="D92" s="13"/>
      <c r="E92" s="14">
        <v>8</v>
      </c>
      <c r="F92" s="14">
        <v>87000</v>
      </c>
      <c r="G92" s="15" t="b">
        <f t="shared" si="1"/>
        <v>1</v>
      </c>
      <c r="H92" s="8" t="s">
        <v>113</v>
      </c>
      <c r="I92">
        <v>87000</v>
      </c>
      <c r="J92" s="1" t="s">
        <v>28</v>
      </c>
      <c r="K92" s="5">
        <v>0</v>
      </c>
      <c r="L92" s="5">
        <v>11408403.470000001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</row>
    <row r="93" spans="1:17" hidden="1" x14ac:dyDescent="0.25">
      <c r="A93" s="13" t="s">
        <v>115</v>
      </c>
      <c r="B93" s="13"/>
      <c r="C93" s="14"/>
      <c r="D93" s="13"/>
      <c r="E93" s="14">
        <v>8</v>
      </c>
      <c r="F93" s="14">
        <v>87010</v>
      </c>
      <c r="G93" s="15" t="b">
        <f t="shared" si="1"/>
        <v>1</v>
      </c>
      <c r="H93" s="8" t="s">
        <v>113</v>
      </c>
      <c r="I93">
        <v>87010</v>
      </c>
      <c r="J93" s="1" t="s">
        <v>100</v>
      </c>
      <c r="K93" s="5">
        <v>4460000</v>
      </c>
      <c r="L93" s="5">
        <v>9538459.8699999992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</row>
    <row r="94" spans="1:17" s="17" customFormat="1" hidden="1" x14ac:dyDescent="0.25">
      <c r="C94" s="69"/>
      <c r="I94" s="4"/>
      <c r="K94" s="6">
        <f t="shared" ref="K94:O94" si="2">SUM(K2:K93)</f>
        <v>134438165.83999997</v>
      </c>
      <c r="L94" s="6">
        <f t="shared" si="2"/>
        <v>153222057.44</v>
      </c>
      <c r="M94" s="6">
        <f t="shared" si="2"/>
        <v>128847868.79999997</v>
      </c>
      <c r="N94" s="6">
        <f t="shared" si="2"/>
        <v>21986.845986</v>
      </c>
      <c r="O94" s="6">
        <f t="shared" si="2"/>
        <v>4688350.9899999993</v>
      </c>
      <c r="P94" s="6">
        <f>SUM(P2:P93)</f>
        <v>124153530.54999992</v>
      </c>
      <c r="Q94" s="6">
        <f>SUM(Q2:Q93)</f>
        <v>117724447.41999996</v>
      </c>
    </row>
    <row r="95" spans="1:17" ht="15.75" thickBot="1" x14ac:dyDescent="0.3"/>
    <row r="96" spans="1:17" ht="15.75" thickBot="1" x14ac:dyDescent="0.3">
      <c r="N96" s="54" t="s">
        <v>147</v>
      </c>
      <c r="O96" s="55"/>
      <c r="P96" s="53">
        <v>124153530.55</v>
      </c>
    </row>
    <row r="97" spans="11:16" x14ac:dyDescent="0.25">
      <c r="P97" s="5" t="b">
        <f>P94=P96</f>
        <v>1</v>
      </c>
    </row>
    <row r="99" spans="11:16" ht="15.75" thickBot="1" x14ac:dyDescent="0.3"/>
    <row r="100" spans="11:16" ht="15.75" thickBot="1" x14ac:dyDescent="0.3">
      <c r="N100" s="54" t="s">
        <v>148</v>
      </c>
      <c r="O100" s="55"/>
      <c r="P100" s="53">
        <f>SUBTOTAL(9,P3:P64)</f>
        <v>73391213.569999993</v>
      </c>
    </row>
    <row r="103" spans="11:16" x14ac:dyDescent="0.25">
      <c r="K103" s="5">
        <v>14234</v>
      </c>
    </row>
  </sheetData>
  <autoFilter ref="A1:Q94" xr:uid="{00000000-0009-0000-0000-000006000000}">
    <filterColumn colId="2">
      <customFilters>
        <customFilter operator="notEqual" val=" "/>
      </customFilters>
    </filterColumn>
  </autoFilter>
  <sortState xmlns:xlrd2="http://schemas.microsoft.com/office/spreadsheetml/2017/richdata2" ref="I2:Q93">
    <sortCondition ref="I2:I93"/>
  </sortState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Q100"/>
  <sheetViews>
    <sheetView topLeftCell="I1" workbookViewId="0">
      <selection activeCell="J106" sqref="J106"/>
    </sheetView>
  </sheetViews>
  <sheetFormatPr baseColWidth="10" defaultRowHeight="15" x14ac:dyDescent="0.25"/>
  <cols>
    <col min="2" max="3" width="11.42578125" style="8"/>
    <col min="7" max="7" width="11.85546875" bestFit="1" customWidth="1"/>
    <col min="9" max="9" width="6" style="3" bestFit="1" customWidth="1"/>
    <col min="10" max="10" width="64.7109375" bestFit="1" customWidth="1"/>
    <col min="11" max="11" width="19.140625" style="5" bestFit="1" customWidth="1"/>
    <col min="12" max="12" width="18" style="5" bestFit="1" customWidth="1"/>
    <col min="13" max="13" width="25.7109375" style="5" bestFit="1" customWidth="1"/>
    <col min="14" max="14" width="31" style="5" bestFit="1" customWidth="1"/>
    <col min="15" max="15" width="18.5703125" style="5" bestFit="1" customWidth="1"/>
    <col min="16" max="16" width="27" style="5" bestFit="1" customWidth="1"/>
    <col min="17" max="17" width="19.140625" style="5" bestFit="1" customWidth="1"/>
  </cols>
  <sheetData>
    <row r="1" spans="1:17" x14ac:dyDescent="0.25">
      <c r="A1" s="2" t="s">
        <v>101</v>
      </c>
      <c r="B1" s="101" t="s">
        <v>102</v>
      </c>
      <c r="C1" s="68" t="s">
        <v>103</v>
      </c>
      <c r="D1" s="2" t="s">
        <v>104</v>
      </c>
      <c r="E1" s="2"/>
      <c r="F1" s="2"/>
      <c r="G1" s="2"/>
      <c r="H1" s="7" t="s">
        <v>105</v>
      </c>
      <c r="I1" s="4" t="s">
        <v>0</v>
      </c>
      <c r="J1" s="2" t="s">
        <v>1</v>
      </c>
      <c r="K1" s="6" t="s">
        <v>2</v>
      </c>
      <c r="L1" s="6" t="s">
        <v>3</v>
      </c>
      <c r="M1" s="6" t="s">
        <v>4</v>
      </c>
      <c r="N1" s="6" t="s">
        <v>5</v>
      </c>
      <c r="O1" s="6" t="s">
        <v>6</v>
      </c>
      <c r="P1" s="6" t="s">
        <v>7</v>
      </c>
      <c r="Q1" s="6" t="s">
        <v>8</v>
      </c>
    </row>
    <row r="2" spans="1:17" hidden="1" x14ac:dyDescent="0.25">
      <c r="A2" s="13" t="s">
        <v>114</v>
      </c>
      <c r="B2" s="14"/>
      <c r="C2" s="14"/>
      <c r="D2" s="13"/>
      <c r="E2" s="14">
        <v>1</v>
      </c>
      <c r="F2" s="14">
        <v>10000</v>
      </c>
      <c r="G2" s="15" t="b">
        <f>F2=I2</f>
        <v>1</v>
      </c>
      <c r="H2" s="8" t="s">
        <v>106</v>
      </c>
      <c r="I2">
        <v>10000</v>
      </c>
      <c r="J2" s="1" t="s">
        <v>29</v>
      </c>
      <c r="K2" s="5">
        <v>14422547.539999999</v>
      </c>
      <c r="L2" s="5">
        <v>14422547.539999999</v>
      </c>
      <c r="M2" s="5">
        <v>15224887.720000001</v>
      </c>
      <c r="N2" s="5">
        <v>105.56</v>
      </c>
      <c r="O2" s="5">
        <v>0</v>
      </c>
      <c r="P2" s="5">
        <v>15224887.720000001</v>
      </c>
      <c r="Q2" s="5">
        <v>15224887.720000001</v>
      </c>
    </row>
    <row r="3" spans="1:17" s="60" customFormat="1" hidden="1" x14ac:dyDescent="0.25">
      <c r="A3" s="56" t="s">
        <v>115</v>
      </c>
      <c r="B3" s="57"/>
      <c r="C3" s="57" t="s">
        <v>116</v>
      </c>
      <c r="D3" s="56" t="s">
        <v>116</v>
      </c>
      <c r="E3" s="57">
        <v>1</v>
      </c>
      <c r="F3" s="57">
        <v>11200</v>
      </c>
      <c r="G3" s="58" t="b">
        <f t="shared" ref="G3:G66" si="0">F3=I3</f>
        <v>1</v>
      </c>
      <c r="H3" s="59" t="s">
        <v>106</v>
      </c>
      <c r="I3" s="60">
        <v>11200</v>
      </c>
      <c r="J3" s="61" t="s">
        <v>30</v>
      </c>
      <c r="K3" s="62">
        <v>2541.5700000000002</v>
      </c>
      <c r="L3" s="62">
        <v>2541.5700000000002</v>
      </c>
      <c r="M3" s="62">
        <v>2540.06</v>
      </c>
      <c r="N3" s="62">
        <v>99.94</v>
      </c>
      <c r="O3" s="62">
        <v>0</v>
      </c>
      <c r="P3" s="62">
        <v>2540.06</v>
      </c>
      <c r="Q3" s="62">
        <v>2521.54</v>
      </c>
    </row>
    <row r="4" spans="1:17" s="60" customFormat="1" hidden="1" x14ac:dyDescent="0.25">
      <c r="A4" s="56" t="s">
        <v>115</v>
      </c>
      <c r="B4" s="57"/>
      <c r="C4" s="57" t="s">
        <v>116</v>
      </c>
      <c r="D4" s="56" t="s">
        <v>116</v>
      </c>
      <c r="E4" s="57">
        <v>1</v>
      </c>
      <c r="F4" s="57">
        <v>11300</v>
      </c>
      <c r="G4" s="58" t="b">
        <f t="shared" si="0"/>
        <v>1</v>
      </c>
      <c r="H4" s="59" t="s">
        <v>106</v>
      </c>
      <c r="I4" s="60">
        <v>11300</v>
      </c>
      <c r="J4" s="61" t="s">
        <v>31</v>
      </c>
      <c r="K4" s="62">
        <v>1200000</v>
      </c>
      <c r="L4" s="62">
        <v>1200000</v>
      </c>
      <c r="M4" s="62">
        <v>1311083.03</v>
      </c>
      <c r="N4" s="62">
        <v>106.49</v>
      </c>
      <c r="O4" s="62">
        <v>33234.839999999997</v>
      </c>
      <c r="P4" s="62">
        <v>1277848.19</v>
      </c>
      <c r="Q4" s="62">
        <v>1010967.07</v>
      </c>
    </row>
    <row r="5" spans="1:17" s="60" customFormat="1" hidden="1" x14ac:dyDescent="0.25">
      <c r="A5" s="56" t="s">
        <v>115</v>
      </c>
      <c r="B5" s="57"/>
      <c r="C5" s="57" t="s">
        <v>116</v>
      </c>
      <c r="D5" s="56" t="s">
        <v>116</v>
      </c>
      <c r="E5" s="57">
        <v>1</v>
      </c>
      <c r="F5" s="57">
        <v>11301</v>
      </c>
      <c r="G5" s="58" t="b">
        <f t="shared" si="0"/>
        <v>1</v>
      </c>
      <c r="H5" s="59" t="s">
        <v>106</v>
      </c>
      <c r="I5" s="60">
        <v>11301</v>
      </c>
      <c r="J5" s="61" t="s">
        <v>32</v>
      </c>
      <c r="K5" s="62">
        <v>33841265.140000001</v>
      </c>
      <c r="L5" s="62">
        <v>33841265.140000001</v>
      </c>
      <c r="M5" s="62">
        <v>33874607.719999999</v>
      </c>
      <c r="N5" s="62">
        <v>95.41</v>
      </c>
      <c r="O5" s="62">
        <v>1586443.67</v>
      </c>
      <c r="P5" s="62">
        <v>32288164.050000001</v>
      </c>
      <c r="Q5" s="62">
        <v>31028104.91</v>
      </c>
    </row>
    <row r="6" spans="1:17" s="60" customFormat="1" hidden="1" x14ac:dyDescent="0.25">
      <c r="A6" s="56" t="s">
        <v>115</v>
      </c>
      <c r="B6" s="57"/>
      <c r="C6" s="57" t="s">
        <v>116</v>
      </c>
      <c r="D6" s="56" t="s">
        <v>116</v>
      </c>
      <c r="E6" s="57">
        <v>1</v>
      </c>
      <c r="F6" s="57">
        <v>11500</v>
      </c>
      <c r="G6" s="58" t="b">
        <f t="shared" si="0"/>
        <v>1</v>
      </c>
      <c r="H6" s="59" t="s">
        <v>106</v>
      </c>
      <c r="I6" s="60">
        <v>11500</v>
      </c>
      <c r="J6" s="61" t="s">
        <v>33</v>
      </c>
      <c r="K6" s="62">
        <v>4700000</v>
      </c>
      <c r="L6" s="62">
        <v>4700000</v>
      </c>
      <c r="M6" s="62">
        <v>4614505.63</v>
      </c>
      <c r="N6" s="62">
        <v>97.61</v>
      </c>
      <c r="O6" s="62">
        <v>26993.58</v>
      </c>
      <c r="P6" s="62">
        <v>4587512.05</v>
      </c>
      <c r="Q6" s="62">
        <v>4147148.88</v>
      </c>
    </row>
    <row r="7" spans="1:17" s="60" customFormat="1" hidden="1" x14ac:dyDescent="0.25">
      <c r="A7" s="56" t="s">
        <v>115</v>
      </c>
      <c r="B7" s="57"/>
      <c r="C7" s="57" t="s">
        <v>116</v>
      </c>
      <c r="D7" s="56" t="s">
        <v>116</v>
      </c>
      <c r="E7" s="57">
        <v>1</v>
      </c>
      <c r="F7" s="57">
        <v>11600</v>
      </c>
      <c r="G7" s="58" t="b">
        <f t="shared" si="0"/>
        <v>1</v>
      </c>
      <c r="H7" s="59" t="s">
        <v>106</v>
      </c>
      <c r="I7" s="60">
        <v>11600</v>
      </c>
      <c r="J7" s="61" t="s">
        <v>34</v>
      </c>
      <c r="K7" s="62">
        <v>8600000</v>
      </c>
      <c r="L7" s="62">
        <v>8600000</v>
      </c>
      <c r="M7" s="62">
        <v>9367651.3300000001</v>
      </c>
      <c r="N7" s="62">
        <v>97.93</v>
      </c>
      <c r="O7" s="62">
        <v>945906.22</v>
      </c>
      <c r="P7" s="62">
        <v>8421745.1099999994</v>
      </c>
      <c r="Q7" s="62">
        <v>8181013.96</v>
      </c>
    </row>
    <row r="8" spans="1:17" s="60" customFormat="1" hidden="1" x14ac:dyDescent="0.25">
      <c r="A8" s="56" t="s">
        <v>115</v>
      </c>
      <c r="B8" s="57"/>
      <c r="C8" s="57" t="s">
        <v>116</v>
      </c>
      <c r="D8" s="56" t="s">
        <v>116</v>
      </c>
      <c r="E8" s="57">
        <v>1</v>
      </c>
      <c r="F8" s="57">
        <v>13000</v>
      </c>
      <c r="G8" s="58" t="b">
        <f t="shared" si="0"/>
        <v>1</v>
      </c>
      <c r="H8" s="59" t="s">
        <v>106</v>
      </c>
      <c r="I8" s="60">
        <v>13000</v>
      </c>
      <c r="J8" s="61" t="s">
        <v>35</v>
      </c>
      <c r="K8" s="62">
        <v>3900000</v>
      </c>
      <c r="L8" s="62">
        <v>3900000</v>
      </c>
      <c r="M8" s="62">
        <v>3931382.17</v>
      </c>
      <c r="N8" s="62">
        <v>86.5</v>
      </c>
      <c r="O8" s="62">
        <v>551752.51</v>
      </c>
      <c r="P8" s="62">
        <v>3373661.4</v>
      </c>
      <c r="Q8" s="62">
        <v>3151872.34</v>
      </c>
    </row>
    <row r="9" spans="1:17" hidden="1" x14ac:dyDescent="0.25">
      <c r="A9" s="13" t="s">
        <v>114</v>
      </c>
      <c r="B9" s="14"/>
      <c r="C9" s="14"/>
      <c r="D9" s="13"/>
      <c r="E9" s="14">
        <v>2</v>
      </c>
      <c r="F9" s="14">
        <v>21000</v>
      </c>
      <c r="G9" s="15" t="b">
        <f>F9=I9</f>
        <v>1</v>
      </c>
      <c r="H9" s="8" t="s">
        <v>107</v>
      </c>
      <c r="I9">
        <v>21000</v>
      </c>
      <c r="J9" s="1" t="s">
        <v>36</v>
      </c>
      <c r="K9" s="5">
        <v>2810784.86</v>
      </c>
      <c r="L9" s="5">
        <v>2810784.86</v>
      </c>
      <c r="M9" s="5">
        <v>3219068.04</v>
      </c>
      <c r="N9" s="5">
        <v>114.53</v>
      </c>
      <c r="O9" s="5">
        <v>0</v>
      </c>
      <c r="P9" s="5">
        <v>3219068.04</v>
      </c>
      <c r="Q9" s="5">
        <v>3219068.04</v>
      </c>
    </row>
    <row r="10" spans="1:17" hidden="1" x14ac:dyDescent="0.25">
      <c r="A10" s="13" t="s">
        <v>114</v>
      </c>
      <c r="B10" s="14"/>
      <c r="C10" s="14"/>
      <c r="D10" s="13"/>
      <c r="E10" s="14">
        <v>2</v>
      </c>
      <c r="F10" s="14">
        <v>22000</v>
      </c>
      <c r="G10" s="15" t="b">
        <f t="shared" si="0"/>
        <v>1</v>
      </c>
      <c r="H10" s="8" t="s">
        <v>107</v>
      </c>
      <c r="I10">
        <v>22000</v>
      </c>
      <c r="J10" s="1" t="s">
        <v>37</v>
      </c>
      <c r="K10" s="5">
        <v>31802.35</v>
      </c>
      <c r="L10" s="5">
        <v>31802.35</v>
      </c>
      <c r="M10" s="5">
        <v>30762.94</v>
      </c>
      <c r="N10" s="5">
        <v>96.73</v>
      </c>
      <c r="O10" s="5">
        <v>0</v>
      </c>
      <c r="P10" s="5">
        <v>30762.94</v>
      </c>
      <c r="Q10" s="5">
        <v>30762.94</v>
      </c>
    </row>
    <row r="11" spans="1:17" hidden="1" x14ac:dyDescent="0.25">
      <c r="A11" s="13" t="s">
        <v>114</v>
      </c>
      <c r="B11" s="14"/>
      <c r="C11" s="14"/>
      <c r="D11" s="13"/>
      <c r="E11" s="14">
        <v>2</v>
      </c>
      <c r="F11" s="14">
        <v>22001</v>
      </c>
      <c r="G11" s="15" t="b">
        <f t="shared" si="0"/>
        <v>1</v>
      </c>
      <c r="H11" s="8" t="s">
        <v>107</v>
      </c>
      <c r="I11">
        <v>22001</v>
      </c>
      <c r="J11" s="1" t="s">
        <v>38</v>
      </c>
      <c r="K11" s="5">
        <v>10159.58</v>
      </c>
      <c r="L11" s="5">
        <v>10159.58</v>
      </c>
      <c r="M11" s="5">
        <v>9719.74</v>
      </c>
      <c r="N11" s="5">
        <v>95.67</v>
      </c>
      <c r="O11" s="5">
        <v>0</v>
      </c>
      <c r="P11" s="5">
        <v>9719.74</v>
      </c>
      <c r="Q11" s="5">
        <v>9719.74</v>
      </c>
    </row>
    <row r="12" spans="1:17" hidden="1" x14ac:dyDescent="0.25">
      <c r="A12" s="13" t="s">
        <v>114</v>
      </c>
      <c r="B12" s="14"/>
      <c r="C12" s="14"/>
      <c r="D12" s="13"/>
      <c r="E12" s="14">
        <v>2</v>
      </c>
      <c r="F12" s="14">
        <v>22003</v>
      </c>
      <c r="G12" s="15" t="b">
        <f t="shared" si="0"/>
        <v>1</v>
      </c>
      <c r="H12" s="8" t="s">
        <v>107</v>
      </c>
      <c r="I12">
        <v>22003</v>
      </c>
      <c r="J12" s="1" t="s">
        <v>39</v>
      </c>
      <c r="K12" s="5">
        <v>124973.39</v>
      </c>
      <c r="L12" s="5">
        <v>124973.39</v>
      </c>
      <c r="M12" s="5">
        <v>101293.04</v>
      </c>
      <c r="N12" s="5">
        <v>73.760000000000005</v>
      </c>
      <c r="O12" s="5">
        <v>9116.3799999999992</v>
      </c>
      <c r="P12" s="5">
        <v>92176.66</v>
      </c>
      <c r="Q12" s="5">
        <v>92176.66</v>
      </c>
    </row>
    <row r="13" spans="1:17" hidden="1" x14ac:dyDescent="0.25">
      <c r="A13" s="13" t="s">
        <v>114</v>
      </c>
      <c r="B13" s="14"/>
      <c r="C13" s="14"/>
      <c r="D13" s="13"/>
      <c r="E13" s="14">
        <v>2</v>
      </c>
      <c r="F13" s="14">
        <v>22004</v>
      </c>
      <c r="G13" s="15" t="b">
        <f t="shared" si="0"/>
        <v>1</v>
      </c>
      <c r="H13" s="8" t="s">
        <v>107</v>
      </c>
      <c r="I13">
        <v>22004</v>
      </c>
      <c r="J13" s="1" t="s">
        <v>40</v>
      </c>
      <c r="K13" s="5">
        <v>252483.39</v>
      </c>
      <c r="L13" s="5">
        <v>252483.39</v>
      </c>
      <c r="M13" s="5">
        <v>187098.23999999999</v>
      </c>
      <c r="N13" s="5">
        <v>71.09</v>
      </c>
      <c r="O13" s="5">
        <v>7606.21</v>
      </c>
      <c r="P13" s="5">
        <v>179492.03</v>
      </c>
      <c r="Q13" s="5">
        <v>179492.03</v>
      </c>
    </row>
    <row r="14" spans="1:17" hidden="1" x14ac:dyDescent="0.25">
      <c r="A14" s="13" t="s">
        <v>114</v>
      </c>
      <c r="B14" s="14"/>
      <c r="C14" s="14"/>
      <c r="D14" s="13"/>
      <c r="E14" s="14">
        <v>2</v>
      </c>
      <c r="F14" s="14">
        <v>22006</v>
      </c>
      <c r="G14" s="15" t="b">
        <f t="shared" si="0"/>
        <v>1</v>
      </c>
      <c r="H14" s="8" t="s">
        <v>107</v>
      </c>
      <c r="I14">
        <v>22006</v>
      </c>
      <c r="J14" s="1" t="s">
        <v>41</v>
      </c>
      <c r="K14" s="5">
        <v>875.52</v>
      </c>
      <c r="L14" s="5">
        <v>875.52</v>
      </c>
      <c r="M14" s="5">
        <v>795.1</v>
      </c>
      <c r="N14" s="5">
        <v>90.81</v>
      </c>
      <c r="O14" s="5">
        <v>0</v>
      </c>
      <c r="P14" s="5">
        <v>795.1</v>
      </c>
      <c r="Q14" s="5">
        <v>795.1</v>
      </c>
    </row>
    <row r="15" spans="1:17" s="98" customFormat="1" x14ac:dyDescent="0.25">
      <c r="A15" s="94" t="s">
        <v>115</v>
      </c>
      <c r="B15" s="95" t="s">
        <v>116</v>
      </c>
      <c r="C15" s="95" t="s">
        <v>116</v>
      </c>
      <c r="D15" s="94" t="s">
        <v>116</v>
      </c>
      <c r="E15" s="95">
        <v>2</v>
      </c>
      <c r="F15" s="95">
        <v>29000</v>
      </c>
      <c r="G15" s="96" t="b">
        <f>F15=I15</f>
        <v>1</v>
      </c>
      <c r="H15" s="97" t="s">
        <v>107</v>
      </c>
      <c r="I15" s="98">
        <v>29000</v>
      </c>
      <c r="J15" s="99" t="s">
        <v>42</v>
      </c>
      <c r="K15" s="100">
        <v>7500000</v>
      </c>
      <c r="L15" s="100">
        <v>7500000</v>
      </c>
      <c r="M15" s="100">
        <v>8150328.9400000004</v>
      </c>
      <c r="N15" s="100">
        <v>105.28</v>
      </c>
      <c r="O15" s="100">
        <v>253994.8</v>
      </c>
      <c r="P15" s="100">
        <v>7896334.1399999997</v>
      </c>
      <c r="Q15" s="100">
        <v>7744432.7000000002</v>
      </c>
    </row>
    <row r="16" spans="1:17" s="60" customFormat="1" hidden="1" x14ac:dyDescent="0.25">
      <c r="A16" s="56" t="s">
        <v>115</v>
      </c>
      <c r="B16" s="57"/>
      <c r="C16" s="57" t="s">
        <v>116</v>
      </c>
      <c r="D16" s="56" t="s">
        <v>116</v>
      </c>
      <c r="E16" s="57">
        <v>3</v>
      </c>
      <c r="F16" s="57">
        <v>30100</v>
      </c>
      <c r="G16" s="58" t="b">
        <f t="shared" si="0"/>
        <v>1</v>
      </c>
      <c r="H16" s="59" t="s">
        <v>108</v>
      </c>
      <c r="I16" s="60">
        <v>30100</v>
      </c>
      <c r="J16" s="61" t="s">
        <v>43</v>
      </c>
      <c r="K16" s="62">
        <v>1550000</v>
      </c>
      <c r="L16" s="62">
        <v>1550000</v>
      </c>
      <c r="M16" s="62">
        <v>1169894.03</v>
      </c>
      <c r="N16" s="62">
        <v>75.48</v>
      </c>
      <c r="O16" s="62">
        <v>0</v>
      </c>
      <c r="P16" s="62">
        <v>1169894.03</v>
      </c>
      <c r="Q16" s="62">
        <v>1169894.03</v>
      </c>
    </row>
    <row r="17" spans="1:17" s="63" customFormat="1" hidden="1" x14ac:dyDescent="0.25">
      <c r="B17" s="65"/>
      <c r="C17" s="57" t="s">
        <v>116</v>
      </c>
      <c r="G17" s="64" t="s">
        <v>118</v>
      </c>
      <c r="H17" s="65" t="s">
        <v>108</v>
      </c>
      <c r="I17" s="63">
        <v>30200</v>
      </c>
      <c r="J17" s="66" t="s">
        <v>9</v>
      </c>
      <c r="K17" s="67">
        <v>9750000</v>
      </c>
      <c r="L17" s="67">
        <v>9750000</v>
      </c>
      <c r="M17" s="67">
        <v>2768520.58</v>
      </c>
      <c r="N17" s="67">
        <v>28.395081999999999</v>
      </c>
      <c r="O17" s="67">
        <v>0</v>
      </c>
      <c r="P17" s="67">
        <v>2768520.58</v>
      </c>
      <c r="Q17" s="67">
        <v>1460833.13</v>
      </c>
    </row>
    <row r="18" spans="1:17" s="60" customFormat="1" hidden="1" x14ac:dyDescent="0.25">
      <c r="A18" s="56" t="s">
        <v>115</v>
      </c>
      <c r="B18" s="57"/>
      <c r="C18" s="57" t="s">
        <v>116</v>
      </c>
      <c r="D18" s="56" t="s">
        <v>116</v>
      </c>
      <c r="E18" s="57">
        <v>3</v>
      </c>
      <c r="F18" s="57">
        <v>31100</v>
      </c>
      <c r="G18" s="58" t="b">
        <f t="shared" si="0"/>
        <v>1</v>
      </c>
      <c r="H18" s="59" t="s">
        <v>108</v>
      </c>
      <c r="I18" s="60">
        <v>31100</v>
      </c>
      <c r="J18" s="61" t="s">
        <v>44</v>
      </c>
      <c r="K18" s="62">
        <v>27000</v>
      </c>
      <c r="L18" s="62">
        <v>27000</v>
      </c>
      <c r="M18" s="62">
        <v>31080</v>
      </c>
      <c r="N18" s="62">
        <v>114.33</v>
      </c>
      <c r="O18" s="62">
        <v>210</v>
      </c>
      <c r="P18" s="62">
        <v>30870</v>
      </c>
      <c r="Q18" s="62">
        <v>11410</v>
      </c>
    </row>
    <row r="19" spans="1:17" s="98" customFormat="1" x14ac:dyDescent="0.25">
      <c r="A19" s="94" t="s">
        <v>115</v>
      </c>
      <c r="B19" s="95" t="s">
        <v>116</v>
      </c>
      <c r="C19" s="95" t="s">
        <v>116</v>
      </c>
      <c r="D19" s="94" t="s">
        <v>116</v>
      </c>
      <c r="E19" s="95">
        <v>3</v>
      </c>
      <c r="F19" s="95">
        <v>32100</v>
      </c>
      <c r="G19" s="96" t="b">
        <f t="shared" si="0"/>
        <v>1</v>
      </c>
      <c r="H19" s="97" t="s">
        <v>108</v>
      </c>
      <c r="I19" s="98">
        <v>32100</v>
      </c>
      <c r="J19" s="99" t="s">
        <v>45</v>
      </c>
      <c r="K19" s="100">
        <v>5000000</v>
      </c>
      <c r="L19" s="100">
        <v>5000000</v>
      </c>
      <c r="M19" s="100">
        <v>5196292.83</v>
      </c>
      <c r="N19" s="100">
        <v>103.72</v>
      </c>
      <c r="O19" s="100">
        <v>10255.08</v>
      </c>
      <c r="P19" s="100">
        <v>5186037.75</v>
      </c>
      <c r="Q19" s="100">
        <v>5026571.08</v>
      </c>
    </row>
    <row r="20" spans="1:17" s="60" customFormat="1" hidden="1" x14ac:dyDescent="0.25">
      <c r="A20" s="56" t="s">
        <v>115</v>
      </c>
      <c r="B20" s="57"/>
      <c r="C20" s="57" t="s">
        <v>116</v>
      </c>
      <c r="D20" s="56" t="s">
        <v>116</v>
      </c>
      <c r="E20" s="57">
        <v>3</v>
      </c>
      <c r="F20" s="57">
        <v>32500</v>
      </c>
      <c r="G20" s="58" t="b">
        <f t="shared" si="0"/>
        <v>1</v>
      </c>
      <c r="H20" s="59" t="s">
        <v>108</v>
      </c>
      <c r="I20" s="60">
        <v>32500</v>
      </c>
      <c r="J20" s="61" t="s">
        <v>46</v>
      </c>
      <c r="K20" s="62">
        <v>60000</v>
      </c>
      <c r="L20" s="62">
        <v>60000</v>
      </c>
      <c r="M20" s="62">
        <v>104358.11</v>
      </c>
      <c r="N20" s="62">
        <v>173.14</v>
      </c>
      <c r="O20" s="62">
        <v>471.22</v>
      </c>
      <c r="P20" s="62">
        <v>103886.89</v>
      </c>
      <c r="Q20" s="62">
        <v>103779.89</v>
      </c>
    </row>
    <row r="21" spans="1:17" s="60" customFormat="1" hidden="1" x14ac:dyDescent="0.25">
      <c r="A21" s="56" t="s">
        <v>115</v>
      </c>
      <c r="B21" s="57"/>
      <c r="C21" s="57" t="s">
        <v>116</v>
      </c>
      <c r="D21" s="56" t="s">
        <v>116</v>
      </c>
      <c r="E21" s="57">
        <v>3</v>
      </c>
      <c r="F21" s="57">
        <v>32600</v>
      </c>
      <c r="G21" s="58" t="b">
        <f t="shared" si="0"/>
        <v>1</v>
      </c>
      <c r="H21" s="59" t="s">
        <v>108</v>
      </c>
      <c r="I21" s="60">
        <v>32600</v>
      </c>
      <c r="J21" s="61" t="s">
        <v>47</v>
      </c>
      <c r="K21" s="62">
        <v>35000</v>
      </c>
      <c r="L21" s="62">
        <v>35000</v>
      </c>
      <c r="M21" s="62">
        <v>300273.03999999998</v>
      </c>
      <c r="N21" s="62">
        <v>506.02</v>
      </c>
      <c r="O21" s="62">
        <v>123164.94</v>
      </c>
      <c r="P21" s="62">
        <v>177108.1</v>
      </c>
      <c r="Q21" s="62">
        <v>106094.78</v>
      </c>
    </row>
    <row r="22" spans="1:17" hidden="1" x14ac:dyDescent="0.25">
      <c r="A22" s="13" t="s">
        <v>115</v>
      </c>
      <c r="B22" s="14"/>
      <c r="C22" s="14"/>
      <c r="D22" s="13" t="s">
        <v>116</v>
      </c>
      <c r="E22" s="14">
        <v>3</v>
      </c>
      <c r="F22" s="14">
        <v>32900</v>
      </c>
      <c r="G22" s="15" t="b">
        <f t="shared" si="0"/>
        <v>1</v>
      </c>
      <c r="H22" s="8" t="s">
        <v>108</v>
      </c>
      <c r="I22">
        <v>32900</v>
      </c>
      <c r="J22" s="1" t="s">
        <v>48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</row>
    <row r="23" spans="1:17" s="60" customFormat="1" hidden="1" x14ac:dyDescent="0.25">
      <c r="A23" s="56" t="s">
        <v>115</v>
      </c>
      <c r="B23" s="57"/>
      <c r="C23" s="57" t="s">
        <v>116</v>
      </c>
      <c r="D23" s="56" t="s">
        <v>116</v>
      </c>
      <c r="E23" s="57">
        <v>3</v>
      </c>
      <c r="F23" s="57">
        <v>32901</v>
      </c>
      <c r="G23" s="58" t="b">
        <f t="shared" si="0"/>
        <v>1</v>
      </c>
      <c r="H23" s="59" t="s">
        <v>108</v>
      </c>
      <c r="I23" s="60">
        <v>32901</v>
      </c>
      <c r="J23" s="61" t="s">
        <v>49</v>
      </c>
      <c r="K23" s="62">
        <v>20000</v>
      </c>
      <c r="L23" s="62">
        <v>20000</v>
      </c>
      <c r="M23" s="62">
        <v>38946.199999999997</v>
      </c>
      <c r="N23" s="62">
        <v>193.82</v>
      </c>
      <c r="O23" s="62">
        <v>182</v>
      </c>
      <c r="P23" s="62">
        <v>38764.199999999997</v>
      </c>
      <c r="Q23" s="62">
        <v>38764.199999999997</v>
      </c>
    </row>
    <row r="24" spans="1:17" s="98" customFormat="1" x14ac:dyDescent="0.25">
      <c r="A24" s="94" t="s">
        <v>115</v>
      </c>
      <c r="B24" s="95" t="s">
        <v>116</v>
      </c>
      <c r="C24" s="95" t="s">
        <v>116</v>
      </c>
      <c r="D24" s="94" t="s">
        <v>116</v>
      </c>
      <c r="E24" s="95">
        <v>3</v>
      </c>
      <c r="F24" s="95">
        <v>32903</v>
      </c>
      <c r="G24" s="96" t="b">
        <f t="shared" si="0"/>
        <v>1</v>
      </c>
      <c r="H24" s="97" t="s">
        <v>108</v>
      </c>
      <c r="I24" s="98">
        <v>32903</v>
      </c>
      <c r="J24" s="99" t="s">
        <v>50</v>
      </c>
      <c r="K24" s="100">
        <v>900000</v>
      </c>
      <c r="L24" s="100">
        <v>900000</v>
      </c>
      <c r="M24" s="100">
        <v>506084.52</v>
      </c>
      <c r="N24" s="100">
        <v>51.85</v>
      </c>
      <c r="O24" s="100">
        <v>39443.61</v>
      </c>
      <c r="P24" s="100">
        <v>466640.91</v>
      </c>
      <c r="Q24" s="100">
        <v>466540.91</v>
      </c>
    </row>
    <row r="25" spans="1:17" s="60" customFormat="1" hidden="1" x14ac:dyDescent="0.25">
      <c r="A25" s="56" t="s">
        <v>115</v>
      </c>
      <c r="B25" s="57"/>
      <c r="C25" s="57" t="s">
        <v>116</v>
      </c>
      <c r="D25" s="56" t="s">
        <v>116</v>
      </c>
      <c r="E25" s="57">
        <v>3</v>
      </c>
      <c r="F25" s="57">
        <v>33000</v>
      </c>
      <c r="G25" s="58" t="b">
        <f t="shared" si="0"/>
        <v>1</v>
      </c>
      <c r="H25" s="59" t="s">
        <v>108</v>
      </c>
      <c r="I25" s="60">
        <v>33000</v>
      </c>
      <c r="J25" s="61" t="s">
        <v>51</v>
      </c>
      <c r="K25" s="62">
        <v>2160000</v>
      </c>
      <c r="L25" s="62">
        <v>2160000</v>
      </c>
      <c r="M25" s="62">
        <v>2241572.27</v>
      </c>
      <c r="N25" s="62">
        <v>103.78</v>
      </c>
      <c r="O25" s="62">
        <v>0</v>
      </c>
      <c r="P25" s="62">
        <v>2241572.27</v>
      </c>
      <c r="Q25" s="62">
        <v>2241572.27</v>
      </c>
    </row>
    <row r="26" spans="1:17" s="60" customFormat="1" hidden="1" x14ac:dyDescent="0.25">
      <c r="A26" s="56" t="s">
        <v>115</v>
      </c>
      <c r="B26" s="57"/>
      <c r="C26" s="57" t="s">
        <v>116</v>
      </c>
      <c r="D26" s="56" t="s">
        <v>116</v>
      </c>
      <c r="E26" s="57">
        <v>3</v>
      </c>
      <c r="F26" s="57">
        <v>33100</v>
      </c>
      <c r="G26" s="58" t="b">
        <f t="shared" si="0"/>
        <v>1</v>
      </c>
      <c r="H26" s="59" t="s">
        <v>108</v>
      </c>
      <c r="I26" s="60">
        <v>33100</v>
      </c>
      <c r="J26" s="61" t="s">
        <v>52</v>
      </c>
      <c r="K26" s="62">
        <v>805000</v>
      </c>
      <c r="L26" s="62">
        <v>805000</v>
      </c>
      <c r="M26" s="62">
        <v>948085.45</v>
      </c>
      <c r="N26" s="62">
        <v>117.51</v>
      </c>
      <c r="O26" s="62">
        <v>2129.92</v>
      </c>
      <c r="P26" s="62">
        <v>945936.53</v>
      </c>
      <c r="Q26" s="62">
        <v>931639.98</v>
      </c>
    </row>
    <row r="27" spans="1:17" s="60" customFormat="1" hidden="1" x14ac:dyDescent="0.25">
      <c r="A27" s="56" t="s">
        <v>115</v>
      </c>
      <c r="B27" s="57"/>
      <c r="C27" s="57" t="s">
        <v>116</v>
      </c>
      <c r="D27" s="56" t="s">
        <v>116</v>
      </c>
      <c r="E27" s="57">
        <v>3</v>
      </c>
      <c r="F27" s="57">
        <v>33200</v>
      </c>
      <c r="G27" s="58" t="b">
        <f t="shared" si="0"/>
        <v>1</v>
      </c>
      <c r="H27" s="59" t="s">
        <v>108</v>
      </c>
      <c r="I27" s="60">
        <v>33200</v>
      </c>
      <c r="J27" s="61" t="s">
        <v>53</v>
      </c>
      <c r="K27" s="62">
        <v>2500000</v>
      </c>
      <c r="L27" s="62">
        <v>2500000</v>
      </c>
      <c r="M27" s="62">
        <v>1755943.68</v>
      </c>
      <c r="N27" s="62">
        <v>67.52</v>
      </c>
      <c r="O27" s="62">
        <v>67842.460000000006</v>
      </c>
      <c r="P27" s="62">
        <v>1688101.22</v>
      </c>
      <c r="Q27" s="62">
        <v>1683661.02</v>
      </c>
    </row>
    <row r="28" spans="1:17" s="98" customFormat="1" x14ac:dyDescent="0.25">
      <c r="A28" s="94" t="s">
        <v>115</v>
      </c>
      <c r="B28" s="95" t="s">
        <v>116</v>
      </c>
      <c r="C28" s="95" t="s">
        <v>116</v>
      </c>
      <c r="D28" s="94" t="s">
        <v>116</v>
      </c>
      <c r="E28" s="95">
        <v>3</v>
      </c>
      <c r="F28" s="95">
        <v>33400</v>
      </c>
      <c r="G28" s="96" t="b">
        <f t="shared" si="0"/>
        <v>1</v>
      </c>
      <c r="H28" s="97" t="s">
        <v>108</v>
      </c>
      <c r="I28" s="98">
        <v>33400</v>
      </c>
      <c r="J28" s="99" t="s">
        <v>54</v>
      </c>
      <c r="K28" s="100">
        <v>50000</v>
      </c>
      <c r="L28" s="100">
        <v>50000</v>
      </c>
      <c r="M28" s="100">
        <v>78458.86</v>
      </c>
      <c r="N28" s="100">
        <v>156.09</v>
      </c>
      <c r="O28" s="100">
        <v>413.57</v>
      </c>
      <c r="P28" s="100">
        <v>78045.289999999994</v>
      </c>
      <c r="Q28" s="100">
        <v>78045.289999999994</v>
      </c>
    </row>
    <row r="29" spans="1:17" hidden="1" x14ac:dyDescent="0.25">
      <c r="A29" s="13" t="s">
        <v>115</v>
      </c>
      <c r="B29" s="14"/>
      <c r="C29" s="14"/>
      <c r="D29" s="13"/>
      <c r="E29" s="14">
        <v>3</v>
      </c>
      <c r="F29" s="14">
        <v>33800</v>
      </c>
      <c r="G29" s="15" t="b">
        <f t="shared" si="0"/>
        <v>1</v>
      </c>
      <c r="H29" s="8" t="s">
        <v>108</v>
      </c>
      <c r="I29">
        <v>33800</v>
      </c>
      <c r="J29" s="1" t="s">
        <v>55</v>
      </c>
      <c r="K29" s="5">
        <v>615000</v>
      </c>
      <c r="L29" s="5">
        <v>615000</v>
      </c>
      <c r="M29" s="5">
        <v>558354.84</v>
      </c>
      <c r="N29" s="5">
        <v>90.79</v>
      </c>
      <c r="O29" s="5">
        <v>0</v>
      </c>
      <c r="P29" s="5">
        <v>558354.84</v>
      </c>
      <c r="Q29" s="5">
        <v>558354.84</v>
      </c>
    </row>
    <row r="30" spans="1:17" s="60" customFormat="1" hidden="1" x14ac:dyDescent="0.25">
      <c r="A30" s="56" t="s">
        <v>115</v>
      </c>
      <c r="B30" s="57"/>
      <c r="C30" s="57" t="s">
        <v>116</v>
      </c>
      <c r="D30" s="56" t="s">
        <v>116</v>
      </c>
      <c r="E30" s="57">
        <v>3</v>
      </c>
      <c r="F30" s="57">
        <v>33900</v>
      </c>
      <c r="G30" s="58" t="b">
        <f t="shared" si="0"/>
        <v>1</v>
      </c>
      <c r="H30" s="59" t="s">
        <v>108</v>
      </c>
      <c r="I30" s="60">
        <v>33900</v>
      </c>
      <c r="J30" s="61" t="s">
        <v>56</v>
      </c>
      <c r="K30" s="62">
        <v>92500</v>
      </c>
      <c r="L30" s="62">
        <v>92500</v>
      </c>
      <c r="M30" s="62">
        <v>86078.92</v>
      </c>
      <c r="N30" s="62">
        <v>88.99</v>
      </c>
      <c r="O30" s="62">
        <v>3765.81</v>
      </c>
      <c r="P30" s="62">
        <v>82313.11</v>
      </c>
      <c r="Q30" s="62">
        <v>69518</v>
      </c>
    </row>
    <row r="31" spans="1:17" s="60" customFormat="1" hidden="1" x14ac:dyDescent="0.25">
      <c r="A31" s="56" t="s">
        <v>115</v>
      </c>
      <c r="B31" s="57"/>
      <c r="C31" s="57" t="s">
        <v>116</v>
      </c>
      <c r="D31" s="56" t="s">
        <v>116</v>
      </c>
      <c r="E31" s="57">
        <v>3</v>
      </c>
      <c r="F31" s="57">
        <v>33901</v>
      </c>
      <c r="G31" s="58" t="b">
        <f t="shared" si="0"/>
        <v>1</v>
      </c>
      <c r="H31" s="59" t="s">
        <v>108</v>
      </c>
      <c r="I31" s="60">
        <v>33901</v>
      </c>
      <c r="J31" s="61" t="s">
        <v>57</v>
      </c>
      <c r="K31" s="62">
        <v>190000</v>
      </c>
      <c r="L31" s="62">
        <v>190000</v>
      </c>
      <c r="M31" s="62">
        <v>228838.91</v>
      </c>
      <c r="N31" s="62">
        <v>119.49</v>
      </c>
      <c r="O31" s="62">
        <v>1813</v>
      </c>
      <c r="P31" s="62">
        <v>227025.91</v>
      </c>
      <c r="Q31" s="62">
        <v>217025.91</v>
      </c>
    </row>
    <row r="32" spans="1:17" s="10" customFormat="1" hidden="1" x14ac:dyDescent="0.25">
      <c r="B32" s="9"/>
      <c r="C32" s="9"/>
      <c r="G32" s="16" t="s">
        <v>118</v>
      </c>
      <c r="H32" s="9" t="s">
        <v>108</v>
      </c>
      <c r="I32" s="10">
        <v>33902</v>
      </c>
      <c r="J32" s="11" t="s">
        <v>10</v>
      </c>
      <c r="K32" s="12">
        <v>0</v>
      </c>
      <c r="L32" s="12">
        <v>5376</v>
      </c>
      <c r="M32" s="12">
        <v>19179</v>
      </c>
      <c r="N32" s="12">
        <v>356.75090399999999</v>
      </c>
      <c r="O32" s="12">
        <v>0</v>
      </c>
      <c r="P32" s="12">
        <v>19179</v>
      </c>
      <c r="Q32" s="12">
        <v>19179</v>
      </c>
    </row>
    <row r="33" spans="1:17" hidden="1" x14ac:dyDescent="0.25">
      <c r="A33" s="13" t="s">
        <v>119</v>
      </c>
      <c r="B33" s="14"/>
      <c r="C33" s="14"/>
      <c r="D33" s="13"/>
      <c r="E33" s="14">
        <v>3</v>
      </c>
      <c r="F33" s="14">
        <v>34200</v>
      </c>
      <c r="G33" s="15" t="b">
        <f t="shared" si="0"/>
        <v>1</v>
      </c>
      <c r="H33" s="8" t="s">
        <v>108</v>
      </c>
      <c r="I33">
        <v>34200</v>
      </c>
      <c r="J33" s="1" t="s">
        <v>58</v>
      </c>
      <c r="K33" s="5">
        <v>60000</v>
      </c>
      <c r="L33" s="5">
        <v>60000</v>
      </c>
      <c r="M33" s="5">
        <v>94409</v>
      </c>
      <c r="N33" s="5">
        <v>155.86000000000001</v>
      </c>
      <c r="O33" s="5">
        <v>895.22</v>
      </c>
      <c r="P33" s="5">
        <v>93513.78</v>
      </c>
      <c r="Q33" s="5">
        <v>93513.78</v>
      </c>
    </row>
    <row r="34" spans="1:17" hidden="1" x14ac:dyDescent="0.25">
      <c r="A34" s="13" t="s">
        <v>115</v>
      </c>
      <c r="B34" s="14"/>
      <c r="C34" s="14"/>
      <c r="D34" s="13"/>
      <c r="E34" s="14">
        <v>3</v>
      </c>
      <c r="F34" s="14">
        <v>34201</v>
      </c>
      <c r="G34" s="15" t="b">
        <f t="shared" si="0"/>
        <v>1</v>
      </c>
      <c r="H34" s="8" t="s">
        <v>108</v>
      </c>
      <c r="I34">
        <v>34201</v>
      </c>
      <c r="J34" s="1" t="s">
        <v>59</v>
      </c>
      <c r="K34" s="5">
        <v>80000</v>
      </c>
      <c r="L34" s="5">
        <v>80000</v>
      </c>
      <c r="M34" s="5">
        <v>132389</v>
      </c>
      <c r="N34" s="5">
        <v>163.94</v>
      </c>
      <c r="O34" s="5">
        <v>1239.7</v>
      </c>
      <c r="P34" s="5">
        <v>131149.29999999999</v>
      </c>
      <c r="Q34" s="5">
        <v>131149.29999999999</v>
      </c>
    </row>
    <row r="35" spans="1:17" hidden="1" x14ac:dyDescent="0.25">
      <c r="A35" s="13" t="s">
        <v>115</v>
      </c>
      <c r="B35" s="14"/>
      <c r="C35" s="14"/>
      <c r="D35" s="13"/>
      <c r="E35" s="14">
        <v>3</v>
      </c>
      <c r="F35" s="14">
        <v>34300</v>
      </c>
      <c r="G35" s="15" t="b">
        <f t="shared" si="0"/>
        <v>1</v>
      </c>
      <c r="H35" s="8" t="s">
        <v>108</v>
      </c>
      <c r="I35">
        <v>34300</v>
      </c>
      <c r="J35" s="1" t="s">
        <v>60</v>
      </c>
      <c r="K35" s="5">
        <v>175000</v>
      </c>
      <c r="L35" s="5">
        <v>175000</v>
      </c>
      <c r="M35" s="5">
        <v>39759</v>
      </c>
      <c r="N35" s="5">
        <v>22.61</v>
      </c>
      <c r="O35" s="5">
        <v>182.76</v>
      </c>
      <c r="P35" s="5">
        <v>39576.239999999998</v>
      </c>
      <c r="Q35" s="5">
        <v>39576.239999999998</v>
      </c>
    </row>
    <row r="36" spans="1:17" hidden="1" x14ac:dyDescent="0.25">
      <c r="A36" s="13" t="s">
        <v>115</v>
      </c>
      <c r="B36" s="14"/>
      <c r="C36" s="14"/>
      <c r="D36" s="13"/>
      <c r="E36" s="14">
        <v>3</v>
      </c>
      <c r="F36" s="14">
        <v>34301</v>
      </c>
      <c r="G36" s="15" t="b">
        <f t="shared" si="0"/>
        <v>1</v>
      </c>
      <c r="H36" s="8" t="s">
        <v>108</v>
      </c>
      <c r="I36">
        <v>34301</v>
      </c>
      <c r="J36" s="1" t="s">
        <v>61</v>
      </c>
      <c r="K36" s="5">
        <v>220000</v>
      </c>
      <c r="L36" s="5">
        <v>220000</v>
      </c>
      <c r="M36" s="5">
        <v>168041.5</v>
      </c>
      <c r="N36" s="5">
        <v>76.23</v>
      </c>
      <c r="O36" s="5">
        <v>338.34</v>
      </c>
      <c r="P36" s="5">
        <v>167703.16</v>
      </c>
      <c r="Q36" s="5">
        <v>167703.16</v>
      </c>
    </row>
    <row r="37" spans="1:17" hidden="1" x14ac:dyDescent="0.25">
      <c r="A37" s="13" t="s">
        <v>115</v>
      </c>
      <c r="B37" s="14"/>
      <c r="C37" s="14"/>
      <c r="D37" s="13"/>
      <c r="E37" s="14">
        <v>3</v>
      </c>
      <c r="F37" s="14">
        <v>34302</v>
      </c>
      <c r="G37" s="15" t="b">
        <f t="shared" si="0"/>
        <v>1</v>
      </c>
      <c r="H37" s="8" t="s">
        <v>108</v>
      </c>
      <c r="I37">
        <v>34302</v>
      </c>
      <c r="J37" s="1" t="s">
        <v>62</v>
      </c>
      <c r="K37" s="5">
        <v>175000</v>
      </c>
      <c r="L37" s="5">
        <v>175000</v>
      </c>
      <c r="M37" s="5">
        <v>125651.25</v>
      </c>
      <c r="N37" s="5">
        <v>71.22</v>
      </c>
      <c r="O37" s="5">
        <v>1023.45</v>
      </c>
      <c r="P37" s="5">
        <v>124627.8</v>
      </c>
      <c r="Q37" s="5">
        <v>124627.8</v>
      </c>
    </row>
    <row r="38" spans="1:17" hidden="1" x14ac:dyDescent="0.25">
      <c r="A38" s="13" t="s">
        <v>115</v>
      </c>
      <c r="B38" s="14"/>
      <c r="C38" s="14"/>
      <c r="D38" s="13"/>
      <c r="E38" s="14">
        <v>3</v>
      </c>
      <c r="F38" s="14">
        <v>34303</v>
      </c>
      <c r="G38" s="15" t="b">
        <f t="shared" si="0"/>
        <v>1</v>
      </c>
      <c r="H38" s="8" t="s">
        <v>108</v>
      </c>
      <c r="I38">
        <v>34303</v>
      </c>
      <c r="J38" s="1" t="s">
        <v>63</v>
      </c>
      <c r="K38" s="5">
        <v>150000</v>
      </c>
      <c r="L38" s="5">
        <v>150000</v>
      </c>
      <c r="M38" s="5">
        <v>101686.25</v>
      </c>
      <c r="N38" s="5">
        <v>67.790000000000006</v>
      </c>
      <c r="O38" s="5">
        <v>0</v>
      </c>
      <c r="P38" s="5">
        <v>101686.25</v>
      </c>
      <c r="Q38" s="5">
        <v>101686.25</v>
      </c>
    </row>
    <row r="39" spans="1:17" hidden="1" x14ac:dyDescent="0.25">
      <c r="A39" s="13" t="s">
        <v>115</v>
      </c>
      <c r="B39" s="14"/>
      <c r="C39" s="14"/>
      <c r="D39" s="13"/>
      <c r="E39" s="14">
        <v>3</v>
      </c>
      <c r="F39" s="14">
        <v>34304</v>
      </c>
      <c r="G39" s="15" t="b">
        <f t="shared" si="0"/>
        <v>1</v>
      </c>
      <c r="H39" s="8" t="s">
        <v>108</v>
      </c>
      <c r="I39">
        <v>34304</v>
      </c>
      <c r="J39" s="1" t="s">
        <v>64</v>
      </c>
      <c r="K39" s="5">
        <v>50000</v>
      </c>
      <c r="L39" s="5">
        <v>50000</v>
      </c>
      <c r="M39" s="5">
        <v>31076.22</v>
      </c>
      <c r="N39" s="5">
        <v>62.15</v>
      </c>
      <c r="O39" s="5">
        <v>0</v>
      </c>
      <c r="P39" s="5">
        <v>31076.22</v>
      </c>
      <c r="Q39" s="5">
        <v>31076.22</v>
      </c>
    </row>
    <row r="40" spans="1:17" hidden="1" x14ac:dyDescent="0.25">
      <c r="A40" s="13" t="s">
        <v>115</v>
      </c>
      <c r="B40" s="14"/>
      <c r="C40" s="14"/>
      <c r="D40" s="13"/>
      <c r="E40" s="14">
        <v>3</v>
      </c>
      <c r="F40" s="14">
        <v>34305</v>
      </c>
      <c r="G40" s="15" t="b">
        <f t="shared" si="0"/>
        <v>1</v>
      </c>
      <c r="H40" s="8" t="s">
        <v>108</v>
      </c>
      <c r="I40">
        <v>34305</v>
      </c>
      <c r="J40" s="1" t="s">
        <v>65</v>
      </c>
      <c r="K40" s="5">
        <v>160000</v>
      </c>
      <c r="L40" s="5">
        <v>160000</v>
      </c>
      <c r="M40" s="5">
        <v>116390</v>
      </c>
      <c r="N40" s="5">
        <v>72.569999999999993</v>
      </c>
      <c r="O40" s="5">
        <v>279.56</v>
      </c>
      <c r="P40" s="5">
        <v>116110.44</v>
      </c>
      <c r="Q40" s="5">
        <v>116110.44</v>
      </c>
    </row>
    <row r="41" spans="1:17" hidden="1" x14ac:dyDescent="0.25">
      <c r="A41" s="13" t="s">
        <v>115</v>
      </c>
      <c r="B41" s="14"/>
      <c r="C41" s="14"/>
      <c r="D41" s="13"/>
      <c r="E41" s="14">
        <v>3</v>
      </c>
      <c r="F41" s="14">
        <v>34306</v>
      </c>
      <c r="G41" s="15" t="b">
        <f t="shared" si="0"/>
        <v>1</v>
      </c>
      <c r="H41" s="8" t="s">
        <v>108</v>
      </c>
      <c r="I41">
        <v>34306</v>
      </c>
      <c r="J41" s="1" t="s">
        <v>66</v>
      </c>
      <c r="K41" s="5">
        <v>170000</v>
      </c>
      <c r="L41" s="5">
        <v>170000</v>
      </c>
      <c r="M41" s="5">
        <v>130760</v>
      </c>
      <c r="N41" s="5">
        <v>76.36</v>
      </c>
      <c r="O41" s="5">
        <v>942.19</v>
      </c>
      <c r="P41" s="5">
        <v>129817.81</v>
      </c>
      <c r="Q41" s="5">
        <v>129817.81</v>
      </c>
    </row>
    <row r="42" spans="1:17" hidden="1" x14ac:dyDescent="0.25">
      <c r="A42" s="13" t="s">
        <v>115</v>
      </c>
      <c r="B42" s="14"/>
      <c r="C42" s="14"/>
      <c r="D42" s="13"/>
      <c r="E42" s="14">
        <v>3</v>
      </c>
      <c r="F42" s="14">
        <v>34307</v>
      </c>
      <c r="G42" s="15" t="b">
        <f t="shared" si="0"/>
        <v>1</v>
      </c>
      <c r="H42" s="8" t="s">
        <v>108</v>
      </c>
      <c r="I42">
        <v>34307</v>
      </c>
      <c r="J42" s="1" t="s">
        <v>67</v>
      </c>
      <c r="K42" s="5">
        <v>400000</v>
      </c>
      <c r="L42" s="5">
        <v>400000</v>
      </c>
      <c r="M42" s="5">
        <v>358098.59</v>
      </c>
      <c r="N42" s="5">
        <v>89.37</v>
      </c>
      <c r="O42" s="5">
        <v>635.83000000000004</v>
      </c>
      <c r="P42" s="5">
        <v>357462.76</v>
      </c>
      <c r="Q42" s="5">
        <v>357462.76</v>
      </c>
    </row>
    <row r="43" spans="1:17" s="10" customFormat="1" hidden="1" x14ac:dyDescent="0.25">
      <c r="B43" s="9"/>
      <c r="C43" s="9"/>
      <c r="G43" s="16" t="s">
        <v>118</v>
      </c>
      <c r="H43" s="9" t="s">
        <v>108</v>
      </c>
      <c r="I43" s="10">
        <v>34400</v>
      </c>
      <c r="J43" s="11" t="s">
        <v>11</v>
      </c>
      <c r="K43" s="12">
        <v>0</v>
      </c>
      <c r="L43" s="12">
        <v>96377.78</v>
      </c>
      <c r="M43" s="12">
        <v>336817.7</v>
      </c>
      <c r="N43" s="12">
        <v>349.48</v>
      </c>
      <c r="O43" s="12">
        <v>0</v>
      </c>
      <c r="P43" s="12">
        <v>336817.7</v>
      </c>
      <c r="Q43" s="12">
        <v>336817.7</v>
      </c>
    </row>
    <row r="44" spans="1:17" hidden="1" x14ac:dyDescent="0.25">
      <c r="A44" s="13" t="s">
        <v>115</v>
      </c>
      <c r="B44" s="14"/>
      <c r="C44" s="14"/>
      <c r="D44" s="13"/>
      <c r="E44" s="14">
        <v>3</v>
      </c>
      <c r="F44" s="14">
        <v>34900</v>
      </c>
      <c r="G44" s="15" t="b">
        <f t="shared" si="0"/>
        <v>1</v>
      </c>
      <c r="H44" s="8" t="s">
        <v>108</v>
      </c>
      <c r="I44">
        <v>34900</v>
      </c>
      <c r="J44" s="1" t="s">
        <v>68</v>
      </c>
      <c r="K44" s="5">
        <v>250</v>
      </c>
      <c r="L44" s="5">
        <v>250</v>
      </c>
      <c r="M44" s="5">
        <v>959.13</v>
      </c>
      <c r="N44" s="5">
        <v>383.62</v>
      </c>
      <c r="O44" s="5">
        <v>0</v>
      </c>
      <c r="P44" s="5">
        <v>959.13</v>
      </c>
      <c r="Q44" s="5">
        <v>959.13</v>
      </c>
    </row>
    <row r="45" spans="1:17" hidden="1" x14ac:dyDescent="0.25">
      <c r="A45" s="13" t="s">
        <v>115</v>
      </c>
      <c r="B45" s="14"/>
      <c r="C45" s="14"/>
      <c r="D45" s="13"/>
      <c r="E45" s="14">
        <v>3</v>
      </c>
      <c r="F45" s="14">
        <v>34901</v>
      </c>
      <c r="G45" s="15" t="b">
        <f t="shared" si="0"/>
        <v>1</v>
      </c>
      <c r="H45" s="8" t="s">
        <v>108</v>
      </c>
      <c r="I45">
        <v>34901</v>
      </c>
      <c r="J45" s="1" t="s">
        <v>69</v>
      </c>
      <c r="K45" s="5">
        <v>5000</v>
      </c>
      <c r="L45" s="5">
        <v>5000</v>
      </c>
      <c r="M45" s="5">
        <v>637216.97</v>
      </c>
      <c r="N45" s="5">
        <v>12743.84</v>
      </c>
      <c r="O45" s="5">
        <v>22.34</v>
      </c>
      <c r="P45" s="5">
        <v>637194.63</v>
      </c>
      <c r="Q45" s="5">
        <v>637194.63</v>
      </c>
    </row>
    <row r="46" spans="1:17" hidden="1" x14ac:dyDescent="0.25">
      <c r="A46" s="13" t="s">
        <v>115</v>
      </c>
      <c r="B46" s="14"/>
      <c r="C46" s="14"/>
      <c r="D46" s="13" t="s">
        <v>116</v>
      </c>
      <c r="E46" s="14">
        <v>3</v>
      </c>
      <c r="F46" s="14">
        <v>34902</v>
      </c>
      <c r="G46" s="15" t="b">
        <f t="shared" si="0"/>
        <v>1</v>
      </c>
      <c r="H46" s="8" t="s">
        <v>108</v>
      </c>
      <c r="I46">
        <v>34902</v>
      </c>
      <c r="J46" s="1" t="s">
        <v>70</v>
      </c>
      <c r="K46" s="5">
        <v>5000</v>
      </c>
      <c r="L46" s="5">
        <v>5000</v>
      </c>
      <c r="M46" s="5">
        <v>32027</v>
      </c>
      <c r="N46" s="5">
        <v>640.54</v>
      </c>
      <c r="O46" s="5">
        <v>0</v>
      </c>
      <c r="P46" s="5">
        <v>32027</v>
      </c>
      <c r="Q46" s="5">
        <v>32027</v>
      </c>
    </row>
    <row r="47" spans="1:17" s="10" customFormat="1" hidden="1" x14ac:dyDescent="0.25">
      <c r="B47" s="9"/>
      <c r="C47" s="9"/>
      <c r="G47" s="16" t="s">
        <v>118</v>
      </c>
      <c r="H47" s="9" t="s">
        <v>108</v>
      </c>
      <c r="I47" s="10">
        <v>34903</v>
      </c>
      <c r="J47" s="11" t="s">
        <v>12</v>
      </c>
      <c r="K47" s="12">
        <v>0</v>
      </c>
      <c r="L47" s="12">
        <v>642963.63</v>
      </c>
      <c r="M47" s="12">
        <v>195896.49</v>
      </c>
      <c r="N47" s="12">
        <v>30.41</v>
      </c>
      <c r="O47" s="12">
        <v>398.33</v>
      </c>
      <c r="P47" s="12">
        <v>195498.16</v>
      </c>
      <c r="Q47" s="12">
        <v>188999.91</v>
      </c>
    </row>
    <row r="48" spans="1:17" s="10" customFormat="1" hidden="1" x14ac:dyDescent="0.25">
      <c r="B48" s="9"/>
      <c r="C48" s="9"/>
      <c r="G48" s="16" t="s">
        <v>118</v>
      </c>
      <c r="H48" s="9" t="s">
        <v>108</v>
      </c>
      <c r="I48" s="10">
        <v>34904</v>
      </c>
      <c r="J48" s="11" t="s">
        <v>13</v>
      </c>
      <c r="K48" s="12">
        <v>0</v>
      </c>
      <c r="L48" s="12">
        <v>199831.22</v>
      </c>
      <c r="M48" s="12">
        <v>305300.83</v>
      </c>
      <c r="N48" s="12">
        <v>152.78</v>
      </c>
      <c r="O48" s="12">
        <v>0</v>
      </c>
      <c r="P48" s="12">
        <v>305300.83</v>
      </c>
      <c r="Q48" s="12">
        <v>288894.32</v>
      </c>
    </row>
    <row r="49" spans="1:17" s="10" customFormat="1" hidden="1" x14ac:dyDescent="0.25">
      <c r="B49" s="9"/>
      <c r="C49" s="9"/>
      <c r="G49" s="16" t="s">
        <v>118</v>
      </c>
      <c r="H49" s="9" t="s">
        <v>108</v>
      </c>
      <c r="I49" s="10">
        <v>34905</v>
      </c>
      <c r="J49" s="11" t="s">
        <v>14</v>
      </c>
      <c r="K49" s="12">
        <v>0</v>
      </c>
      <c r="L49" s="12">
        <v>0</v>
      </c>
      <c r="M49" s="12">
        <v>496</v>
      </c>
      <c r="N49" s="12">
        <v>0</v>
      </c>
      <c r="O49" s="12">
        <v>0</v>
      </c>
      <c r="P49" s="12">
        <v>496</v>
      </c>
      <c r="Q49" s="12">
        <v>496</v>
      </c>
    </row>
    <row r="50" spans="1:17" s="10" customFormat="1" hidden="1" x14ac:dyDescent="0.25">
      <c r="B50" s="9"/>
      <c r="C50" s="9"/>
      <c r="G50" s="16" t="s">
        <v>118</v>
      </c>
      <c r="H50" s="9" t="s">
        <v>108</v>
      </c>
      <c r="I50" s="10">
        <v>34906</v>
      </c>
      <c r="J50" s="11" t="s">
        <v>15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</row>
    <row r="51" spans="1:17" hidden="1" x14ac:dyDescent="0.25">
      <c r="A51" s="13" t="s">
        <v>115</v>
      </c>
      <c r="B51" s="14"/>
      <c r="C51" s="14"/>
      <c r="D51" s="13" t="s">
        <v>116</v>
      </c>
      <c r="E51" s="14">
        <v>3</v>
      </c>
      <c r="F51" s="14">
        <v>38900</v>
      </c>
      <c r="G51" s="15" t="b">
        <f t="shared" si="0"/>
        <v>1</v>
      </c>
      <c r="H51" s="8" t="s">
        <v>108</v>
      </c>
      <c r="I51">
        <v>38900</v>
      </c>
      <c r="J51" s="1" t="s">
        <v>71</v>
      </c>
      <c r="K51" s="5">
        <v>0</v>
      </c>
      <c r="L51" s="5">
        <v>0</v>
      </c>
      <c r="M51" s="5">
        <v>45087.08</v>
      </c>
      <c r="N51" s="5">
        <v>0</v>
      </c>
      <c r="O51" s="5">
        <v>0</v>
      </c>
      <c r="P51" s="5">
        <v>45087.08</v>
      </c>
      <c r="Q51" s="5">
        <v>45087.08</v>
      </c>
    </row>
    <row r="52" spans="1:17" s="10" customFormat="1" hidden="1" x14ac:dyDescent="0.25">
      <c r="B52" s="9"/>
      <c r="C52" s="9"/>
      <c r="G52" s="16" t="s">
        <v>118</v>
      </c>
      <c r="H52" s="9" t="s">
        <v>108</v>
      </c>
      <c r="I52" s="10">
        <v>39100</v>
      </c>
      <c r="J52" s="11" t="s">
        <v>16</v>
      </c>
      <c r="K52" s="12">
        <v>0</v>
      </c>
      <c r="L52" s="12">
        <v>0</v>
      </c>
      <c r="M52" s="12">
        <v>864456.82</v>
      </c>
      <c r="N52" s="12">
        <v>0</v>
      </c>
      <c r="O52" s="12">
        <v>284000</v>
      </c>
      <c r="P52" s="12">
        <v>580456.81999999995</v>
      </c>
      <c r="Q52" s="12">
        <v>237155.05</v>
      </c>
    </row>
    <row r="53" spans="1:17" hidden="1" x14ac:dyDescent="0.25">
      <c r="A53" s="13" t="s">
        <v>115</v>
      </c>
      <c r="B53" s="14"/>
      <c r="C53" s="14"/>
      <c r="D53" s="13" t="s">
        <v>116</v>
      </c>
      <c r="E53" s="14">
        <v>3</v>
      </c>
      <c r="F53" s="14">
        <v>39110</v>
      </c>
      <c r="G53" s="15" t="b">
        <f t="shared" si="0"/>
        <v>1</v>
      </c>
      <c r="H53" s="8" t="s">
        <v>108</v>
      </c>
      <c r="I53">
        <v>39110</v>
      </c>
      <c r="J53" s="1" t="s">
        <v>72</v>
      </c>
      <c r="K53" s="5">
        <v>600000</v>
      </c>
      <c r="L53" s="5">
        <v>600000</v>
      </c>
      <c r="M53" s="5">
        <v>843648.07</v>
      </c>
      <c r="N53" s="5">
        <v>124.67</v>
      </c>
      <c r="O53" s="5">
        <v>95627.4</v>
      </c>
      <c r="P53" s="5">
        <v>748020.67</v>
      </c>
      <c r="Q53" s="5">
        <v>585311.02</v>
      </c>
    </row>
    <row r="54" spans="1:17" hidden="1" x14ac:dyDescent="0.25">
      <c r="A54" s="13" t="s">
        <v>115</v>
      </c>
      <c r="B54" s="14"/>
      <c r="C54" s="14"/>
      <c r="D54" s="13" t="s">
        <v>116</v>
      </c>
      <c r="E54" s="14">
        <v>3</v>
      </c>
      <c r="F54" s="14">
        <v>39120</v>
      </c>
      <c r="G54" s="15" t="b">
        <f t="shared" si="0"/>
        <v>1</v>
      </c>
      <c r="H54" s="8" t="s">
        <v>108</v>
      </c>
      <c r="I54">
        <v>39120</v>
      </c>
      <c r="J54" s="1" t="s">
        <v>73</v>
      </c>
      <c r="K54" s="5">
        <v>1200000</v>
      </c>
      <c r="L54" s="5">
        <v>1200000</v>
      </c>
      <c r="M54" s="5">
        <v>1200170</v>
      </c>
      <c r="N54" s="5">
        <v>99.64</v>
      </c>
      <c r="O54" s="5">
        <v>4461.01</v>
      </c>
      <c r="P54" s="5">
        <v>1195708.99</v>
      </c>
      <c r="Q54" s="5">
        <v>687355.98</v>
      </c>
    </row>
    <row r="55" spans="1:17" hidden="1" x14ac:dyDescent="0.25">
      <c r="A55" s="13"/>
      <c r="B55" s="14"/>
      <c r="C55" s="14"/>
      <c r="D55" s="13" t="s">
        <v>116</v>
      </c>
      <c r="E55" s="14">
        <v>3</v>
      </c>
      <c r="F55" s="14">
        <v>39190</v>
      </c>
      <c r="G55" s="15" t="b">
        <f t="shared" si="0"/>
        <v>1</v>
      </c>
      <c r="H55" s="8" t="s">
        <v>108</v>
      </c>
      <c r="I55">
        <v>39190</v>
      </c>
      <c r="J55" s="1" t="s">
        <v>74</v>
      </c>
      <c r="K55" s="5">
        <v>400000</v>
      </c>
      <c r="L55" s="5">
        <v>400000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</row>
    <row r="56" spans="1:17" hidden="1" x14ac:dyDescent="0.25">
      <c r="A56" s="13" t="s">
        <v>115</v>
      </c>
      <c r="B56" s="14"/>
      <c r="C56" s="14"/>
      <c r="D56" s="13" t="s">
        <v>116</v>
      </c>
      <c r="E56" s="14">
        <v>3</v>
      </c>
      <c r="F56" s="14">
        <v>39200</v>
      </c>
      <c r="G56" s="15" t="b">
        <f t="shared" si="0"/>
        <v>1</v>
      </c>
      <c r="H56" s="8" t="s">
        <v>108</v>
      </c>
      <c r="I56">
        <v>39200</v>
      </c>
      <c r="J56" s="1" t="s">
        <v>75</v>
      </c>
      <c r="K56" s="5">
        <v>40000</v>
      </c>
      <c r="L56" s="5">
        <v>40000</v>
      </c>
      <c r="M56" s="5">
        <v>39865.589999999997</v>
      </c>
      <c r="N56" s="5">
        <v>99.66</v>
      </c>
      <c r="O56" s="5">
        <v>0</v>
      </c>
      <c r="P56" s="5">
        <v>39865.589999999997</v>
      </c>
      <c r="Q56" s="5">
        <v>39865.589999999997</v>
      </c>
    </row>
    <row r="57" spans="1:17" hidden="1" x14ac:dyDescent="0.25">
      <c r="A57" s="13" t="s">
        <v>115</v>
      </c>
      <c r="B57" s="14"/>
      <c r="C57" s="14"/>
      <c r="D57" s="13" t="s">
        <v>116</v>
      </c>
      <c r="E57" s="14">
        <v>3</v>
      </c>
      <c r="F57" s="14">
        <v>39210</v>
      </c>
      <c r="G57" s="15" t="b">
        <f t="shared" si="0"/>
        <v>1</v>
      </c>
      <c r="H57" s="8" t="s">
        <v>108</v>
      </c>
      <c r="I57">
        <v>39210</v>
      </c>
      <c r="J57" s="1" t="s">
        <v>76</v>
      </c>
      <c r="K57" s="5">
        <v>60000</v>
      </c>
      <c r="L57" s="5">
        <v>60000</v>
      </c>
      <c r="M57" s="5">
        <v>53716.92</v>
      </c>
      <c r="N57" s="5">
        <v>89.53</v>
      </c>
      <c r="O57" s="5">
        <v>0</v>
      </c>
      <c r="P57" s="5">
        <v>53716.92</v>
      </c>
      <c r="Q57" s="5">
        <v>53716.92</v>
      </c>
    </row>
    <row r="58" spans="1:17" hidden="1" x14ac:dyDescent="0.25">
      <c r="A58" s="13" t="s">
        <v>115</v>
      </c>
      <c r="B58" s="14"/>
      <c r="C58" s="14"/>
      <c r="D58" s="13" t="s">
        <v>116</v>
      </c>
      <c r="E58" s="14">
        <v>3</v>
      </c>
      <c r="F58" s="14">
        <v>39211</v>
      </c>
      <c r="G58" s="15" t="b">
        <f t="shared" si="0"/>
        <v>1</v>
      </c>
      <c r="H58" s="8" t="s">
        <v>108</v>
      </c>
      <c r="I58">
        <v>39211</v>
      </c>
      <c r="J58" s="1" t="s">
        <v>77</v>
      </c>
      <c r="K58" s="5">
        <v>450000</v>
      </c>
      <c r="L58" s="5">
        <v>450000</v>
      </c>
      <c r="M58" s="5">
        <v>446619.13</v>
      </c>
      <c r="N58" s="5">
        <v>98.49</v>
      </c>
      <c r="O58" s="5">
        <v>3407.78</v>
      </c>
      <c r="P58" s="5">
        <v>443211.35</v>
      </c>
      <c r="Q58" s="5">
        <v>443211.35</v>
      </c>
    </row>
    <row r="59" spans="1:17" hidden="1" x14ac:dyDescent="0.25">
      <c r="A59" s="13" t="s">
        <v>115</v>
      </c>
      <c r="B59" s="14"/>
      <c r="C59" s="14"/>
      <c r="D59" s="13" t="s">
        <v>116</v>
      </c>
      <c r="E59" s="14">
        <v>3</v>
      </c>
      <c r="F59" s="14">
        <v>39300</v>
      </c>
      <c r="G59" s="15" t="b">
        <f t="shared" si="0"/>
        <v>1</v>
      </c>
      <c r="H59" s="8" t="s">
        <v>108</v>
      </c>
      <c r="I59">
        <v>39300</v>
      </c>
      <c r="J59" s="1" t="s">
        <v>78</v>
      </c>
      <c r="K59" s="5">
        <v>270000</v>
      </c>
      <c r="L59" s="5">
        <v>270000</v>
      </c>
      <c r="M59" s="5">
        <v>313294.81</v>
      </c>
      <c r="N59" s="5">
        <v>115.77</v>
      </c>
      <c r="O59" s="5">
        <v>722.93</v>
      </c>
      <c r="P59" s="5">
        <v>312571.88</v>
      </c>
      <c r="Q59" s="5">
        <v>312571.88</v>
      </c>
    </row>
    <row r="60" spans="1:17" s="98" customFormat="1" x14ac:dyDescent="0.25">
      <c r="A60" s="94" t="s">
        <v>115</v>
      </c>
      <c r="B60" s="95" t="s">
        <v>116</v>
      </c>
      <c r="C60" s="95"/>
      <c r="D60" s="94" t="s">
        <v>116</v>
      </c>
      <c r="E60" s="95">
        <v>3</v>
      </c>
      <c r="F60" s="95">
        <v>39700</v>
      </c>
      <c r="G60" s="96" t="b">
        <f t="shared" si="0"/>
        <v>1</v>
      </c>
      <c r="H60" s="97" t="s">
        <v>108</v>
      </c>
      <c r="I60" s="98">
        <v>39700</v>
      </c>
      <c r="J60" s="99" t="s">
        <v>17</v>
      </c>
      <c r="K60" s="100">
        <v>0</v>
      </c>
      <c r="L60" s="100">
        <v>0</v>
      </c>
      <c r="M60" s="100">
        <v>1368913.57</v>
      </c>
      <c r="N60" s="100">
        <v>0</v>
      </c>
      <c r="O60" s="100">
        <v>0</v>
      </c>
      <c r="P60" s="100">
        <v>1368913.57</v>
      </c>
      <c r="Q60" s="100">
        <v>1368913.57</v>
      </c>
    </row>
    <row r="61" spans="1:17" hidden="1" x14ac:dyDescent="0.25">
      <c r="A61" s="13" t="s">
        <v>115</v>
      </c>
      <c r="B61" s="14"/>
      <c r="C61" s="14"/>
      <c r="D61" s="13"/>
      <c r="E61" s="14">
        <v>3</v>
      </c>
      <c r="F61" s="14">
        <v>39900</v>
      </c>
      <c r="G61" s="15" t="b">
        <f t="shared" si="0"/>
        <v>1</v>
      </c>
      <c r="H61" s="8" t="s">
        <v>108</v>
      </c>
      <c r="I61">
        <v>39900</v>
      </c>
      <c r="J61" s="1" t="s">
        <v>79</v>
      </c>
      <c r="K61" s="5">
        <v>90980.95</v>
      </c>
      <c r="L61" s="5">
        <v>90980.95</v>
      </c>
      <c r="M61" s="5">
        <v>99315.83</v>
      </c>
      <c r="N61" s="5">
        <v>83.26</v>
      </c>
      <c r="O61" s="5">
        <v>23567.52</v>
      </c>
      <c r="P61" s="5">
        <v>75748.31</v>
      </c>
      <c r="Q61" s="5">
        <v>65048.31</v>
      </c>
    </row>
    <row r="62" spans="1:17" hidden="1" x14ac:dyDescent="0.25">
      <c r="A62" s="13" t="s">
        <v>115</v>
      </c>
      <c r="B62" s="14"/>
      <c r="C62" s="14"/>
      <c r="D62" s="13" t="s">
        <v>116</v>
      </c>
      <c r="E62" s="14">
        <v>3</v>
      </c>
      <c r="F62" s="14">
        <v>39902</v>
      </c>
      <c r="G62" s="15" t="b">
        <f t="shared" si="0"/>
        <v>1</v>
      </c>
      <c r="H62" s="8" t="s">
        <v>108</v>
      </c>
      <c r="I62">
        <v>39902</v>
      </c>
      <c r="J62" s="1" t="s">
        <v>80</v>
      </c>
      <c r="K62" s="5">
        <v>30000</v>
      </c>
      <c r="L62" s="5">
        <v>30000</v>
      </c>
      <c r="M62" s="5">
        <v>245484.54</v>
      </c>
      <c r="N62" s="5">
        <v>818.28</v>
      </c>
      <c r="O62" s="5">
        <v>0</v>
      </c>
      <c r="P62" s="5">
        <v>245484.54</v>
      </c>
      <c r="Q62" s="5">
        <v>245244.54</v>
      </c>
    </row>
    <row r="63" spans="1:17" hidden="1" x14ac:dyDescent="0.25">
      <c r="A63" s="13" t="s">
        <v>115</v>
      </c>
      <c r="B63" s="14"/>
      <c r="C63" s="14"/>
      <c r="D63" s="13"/>
      <c r="E63" s="14">
        <v>3</v>
      </c>
      <c r="F63" s="14">
        <v>39903</v>
      </c>
      <c r="G63" s="15" t="b">
        <f t="shared" si="0"/>
        <v>1</v>
      </c>
      <c r="H63" s="8" t="s">
        <v>108</v>
      </c>
      <c r="I63">
        <v>39903</v>
      </c>
      <c r="J63" s="1" t="s">
        <v>81</v>
      </c>
      <c r="K63" s="5">
        <v>900000</v>
      </c>
      <c r="L63" s="5">
        <v>900000</v>
      </c>
      <c r="M63" s="5">
        <v>1058877.1100000001</v>
      </c>
      <c r="N63" s="5">
        <v>117.65</v>
      </c>
      <c r="O63" s="5">
        <v>0</v>
      </c>
      <c r="P63" s="5">
        <v>1058877.1100000001</v>
      </c>
      <c r="Q63" s="5">
        <v>931046.89</v>
      </c>
    </row>
    <row r="64" spans="1:17" s="60" customFormat="1" hidden="1" x14ac:dyDescent="0.25">
      <c r="A64" s="56" t="s">
        <v>115</v>
      </c>
      <c r="B64" s="57"/>
      <c r="C64" s="57" t="s">
        <v>116</v>
      </c>
      <c r="D64" s="56"/>
      <c r="E64" s="57">
        <v>3</v>
      </c>
      <c r="F64" s="57">
        <v>39904</v>
      </c>
      <c r="G64" s="58" t="b">
        <f t="shared" si="0"/>
        <v>1</v>
      </c>
      <c r="H64" s="59" t="s">
        <v>108</v>
      </c>
      <c r="I64" s="60">
        <v>39904</v>
      </c>
      <c r="J64" s="61" t="s">
        <v>82</v>
      </c>
      <c r="K64" s="62">
        <v>380000</v>
      </c>
      <c r="L64" s="62">
        <v>380000</v>
      </c>
      <c r="M64" s="62">
        <v>338691.78</v>
      </c>
      <c r="N64" s="62">
        <v>89.13</v>
      </c>
      <c r="O64" s="62">
        <v>0</v>
      </c>
      <c r="P64" s="62">
        <v>338691.78</v>
      </c>
      <c r="Q64" s="62">
        <v>338691.78</v>
      </c>
    </row>
    <row r="65" spans="1:17" hidden="1" x14ac:dyDescent="0.25">
      <c r="A65" s="13" t="s">
        <v>115</v>
      </c>
      <c r="B65" s="14"/>
      <c r="C65" s="14"/>
      <c r="D65" s="13"/>
      <c r="E65" s="14">
        <v>3</v>
      </c>
      <c r="F65" s="14">
        <v>39906</v>
      </c>
      <c r="G65" s="15" t="b">
        <f t="shared" si="0"/>
        <v>1</v>
      </c>
      <c r="H65" s="8" t="s">
        <v>108</v>
      </c>
      <c r="I65">
        <v>39906</v>
      </c>
      <c r="J65" s="1" t="s">
        <v>83</v>
      </c>
      <c r="K65" s="5">
        <v>0</v>
      </c>
      <c r="L65" s="5">
        <v>0</v>
      </c>
      <c r="M65" s="5">
        <v>217433.27</v>
      </c>
      <c r="N65" s="5">
        <v>0</v>
      </c>
      <c r="O65" s="5">
        <v>101</v>
      </c>
      <c r="P65" s="5">
        <v>217332.27</v>
      </c>
      <c r="Q65" s="5">
        <v>195554.93</v>
      </c>
    </row>
    <row r="66" spans="1:17" hidden="1" x14ac:dyDescent="0.25">
      <c r="A66" s="13" t="s">
        <v>117</v>
      </c>
      <c r="B66" s="14"/>
      <c r="C66" s="14"/>
      <c r="D66" s="13"/>
      <c r="E66" s="14">
        <v>4</v>
      </c>
      <c r="F66" s="14">
        <v>42010</v>
      </c>
      <c r="G66" s="15" t="b">
        <f t="shared" si="0"/>
        <v>1</v>
      </c>
      <c r="H66" s="8" t="s">
        <v>109</v>
      </c>
      <c r="I66">
        <v>42010</v>
      </c>
      <c r="J66" s="1" t="s">
        <v>84</v>
      </c>
      <c r="K66" s="5">
        <v>9656754.8499999996</v>
      </c>
      <c r="L66" s="5">
        <v>9656754.8499999996</v>
      </c>
      <c r="M66" s="5">
        <v>10937929.789999999</v>
      </c>
      <c r="N66" s="5">
        <v>110.11</v>
      </c>
      <c r="O66" s="5">
        <v>305259.58</v>
      </c>
      <c r="P66" s="5">
        <v>10632670.210000001</v>
      </c>
      <c r="Q66" s="5">
        <v>10632670.210000001</v>
      </c>
    </row>
    <row r="67" spans="1:17" hidden="1" x14ac:dyDescent="0.25">
      <c r="A67" s="13" t="s">
        <v>117</v>
      </c>
      <c r="B67" s="14"/>
      <c r="C67" s="14"/>
      <c r="D67" s="13"/>
      <c r="E67" s="14">
        <v>4</v>
      </c>
      <c r="F67" s="14">
        <v>42090</v>
      </c>
      <c r="G67" s="15" t="b">
        <f t="shared" ref="G67:G93" si="1">F67=I67</f>
        <v>1</v>
      </c>
      <c r="H67" s="8" t="s">
        <v>109</v>
      </c>
      <c r="I67">
        <v>42090</v>
      </c>
      <c r="J67" s="1" t="s">
        <v>85</v>
      </c>
      <c r="K67" s="5">
        <v>26425.97</v>
      </c>
      <c r="L67" s="5">
        <v>46165.97</v>
      </c>
      <c r="M67" s="5">
        <v>50581.440000000002</v>
      </c>
      <c r="N67" s="5">
        <v>109.56</v>
      </c>
      <c r="O67" s="5">
        <v>0</v>
      </c>
      <c r="P67" s="5">
        <v>50581.440000000002</v>
      </c>
      <c r="Q67" s="5">
        <v>50581.440000000002</v>
      </c>
    </row>
    <row r="68" spans="1:17" hidden="1" x14ac:dyDescent="0.25">
      <c r="A68" s="13" t="s">
        <v>117</v>
      </c>
      <c r="B68" s="14"/>
      <c r="C68" s="14"/>
      <c r="D68" s="13"/>
      <c r="E68" s="14">
        <v>4</v>
      </c>
      <c r="F68" s="14">
        <v>45002</v>
      </c>
      <c r="G68" s="15" t="b">
        <f t="shared" si="1"/>
        <v>1</v>
      </c>
      <c r="H68" s="8" t="s">
        <v>109</v>
      </c>
      <c r="I68">
        <v>45002</v>
      </c>
      <c r="J68" s="1" t="s">
        <v>86</v>
      </c>
      <c r="K68" s="5">
        <v>1799206.06</v>
      </c>
      <c r="L68" s="5">
        <v>1799206.06</v>
      </c>
      <c r="M68" s="5">
        <v>2043768.03</v>
      </c>
      <c r="N68" s="5">
        <v>99.45</v>
      </c>
      <c r="O68" s="5">
        <v>254445.1</v>
      </c>
      <c r="P68" s="5">
        <v>1789322.93</v>
      </c>
      <c r="Q68" s="5">
        <v>1789322.93</v>
      </c>
    </row>
    <row r="69" spans="1:17" hidden="1" x14ac:dyDescent="0.25">
      <c r="A69" s="13" t="s">
        <v>117</v>
      </c>
      <c r="B69" s="14"/>
      <c r="C69" s="14"/>
      <c r="D69" s="13"/>
      <c r="E69" s="14">
        <v>4</v>
      </c>
      <c r="F69" s="14">
        <v>45030</v>
      </c>
      <c r="G69" s="15" t="b">
        <f t="shared" si="1"/>
        <v>1</v>
      </c>
      <c r="H69" s="8" t="s">
        <v>109</v>
      </c>
      <c r="I69">
        <v>45030</v>
      </c>
      <c r="J69" s="1" t="s">
        <v>87</v>
      </c>
      <c r="K69" s="5">
        <v>180374.27</v>
      </c>
      <c r="L69" s="5">
        <v>180374.27</v>
      </c>
      <c r="M69" s="5">
        <v>232092.67</v>
      </c>
      <c r="N69" s="5">
        <v>128.66999999999999</v>
      </c>
      <c r="O69" s="5">
        <v>0</v>
      </c>
      <c r="P69" s="5">
        <v>232092.67</v>
      </c>
      <c r="Q69" s="5">
        <v>232092.67</v>
      </c>
    </row>
    <row r="70" spans="1:17" hidden="1" x14ac:dyDescent="0.25">
      <c r="A70" s="13" t="s">
        <v>117</v>
      </c>
      <c r="B70" s="14"/>
      <c r="C70" s="14"/>
      <c r="D70" s="13"/>
      <c r="E70" s="14">
        <v>4</v>
      </c>
      <c r="F70" s="14">
        <v>45060</v>
      </c>
      <c r="G70" s="15" t="b">
        <f t="shared" si="1"/>
        <v>1</v>
      </c>
      <c r="H70" s="8" t="s">
        <v>109</v>
      </c>
      <c r="I70">
        <v>45060</v>
      </c>
      <c r="J70" s="1" t="s">
        <v>88</v>
      </c>
      <c r="K70" s="5">
        <v>2563881.58</v>
      </c>
      <c r="L70" s="5">
        <v>2563881.58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</row>
    <row r="71" spans="1:17" hidden="1" x14ac:dyDescent="0.25">
      <c r="A71" s="13" t="s">
        <v>117</v>
      </c>
      <c r="B71" s="14"/>
      <c r="C71" s="14"/>
      <c r="D71" s="13"/>
      <c r="E71" s="14">
        <v>4</v>
      </c>
      <c r="F71" s="14">
        <v>45080</v>
      </c>
      <c r="G71" s="15" t="b">
        <f t="shared" si="1"/>
        <v>1</v>
      </c>
      <c r="H71" s="8" t="s">
        <v>109</v>
      </c>
      <c r="I71">
        <v>45080</v>
      </c>
      <c r="J71" s="1" t="s">
        <v>18</v>
      </c>
      <c r="K71" s="5">
        <v>0</v>
      </c>
      <c r="L71" s="5">
        <v>0</v>
      </c>
      <c r="M71" s="5">
        <v>2729183.07</v>
      </c>
      <c r="N71" s="5">
        <v>0</v>
      </c>
      <c r="O71" s="5">
        <v>0</v>
      </c>
      <c r="P71" s="5">
        <v>2729183.07</v>
      </c>
      <c r="Q71" s="5">
        <v>2729183.07</v>
      </c>
    </row>
    <row r="72" spans="1:17" s="10" customFormat="1" hidden="1" x14ac:dyDescent="0.25">
      <c r="B72" s="9"/>
      <c r="C72" s="9"/>
      <c r="G72" s="16" t="s">
        <v>118</v>
      </c>
      <c r="H72" s="9" t="s">
        <v>109</v>
      </c>
      <c r="I72" s="10">
        <v>47000</v>
      </c>
      <c r="J72" s="11" t="s">
        <v>19</v>
      </c>
      <c r="K72" s="12">
        <v>0</v>
      </c>
      <c r="L72" s="12">
        <v>8500</v>
      </c>
      <c r="M72" s="12">
        <v>8500</v>
      </c>
      <c r="N72" s="12">
        <v>100</v>
      </c>
      <c r="O72" s="12">
        <v>0</v>
      </c>
      <c r="P72" s="12">
        <v>8500</v>
      </c>
      <c r="Q72" s="12">
        <v>8500</v>
      </c>
    </row>
    <row r="73" spans="1:17" s="10" customFormat="1" hidden="1" x14ac:dyDescent="0.25">
      <c r="B73" s="9"/>
      <c r="C73" s="9"/>
      <c r="G73" s="16" t="s">
        <v>118</v>
      </c>
      <c r="H73" s="9" t="s">
        <v>109</v>
      </c>
      <c r="I73" s="10">
        <v>48000</v>
      </c>
      <c r="J73" s="11" t="s">
        <v>20</v>
      </c>
      <c r="K73" s="12">
        <v>0</v>
      </c>
      <c r="L73" s="12">
        <v>0</v>
      </c>
      <c r="M73" s="12">
        <v>15000</v>
      </c>
      <c r="N73" s="12">
        <v>0</v>
      </c>
      <c r="O73" s="12">
        <v>0</v>
      </c>
      <c r="P73" s="12">
        <v>15000</v>
      </c>
      <c r="Q73" s="12">
        <v>15000</v>
      </c>
    </row>
    <row r="74" spans="1:17" s="10" customFormat="1" hidden="1" x14ac:dyDescent="0.25">
      <c r="B74" s="9"/>
      <c r="C74" s="9"/>
      <c r="G74" s="16" t="s">
        <v>118</v>
      </c>
      <c r="H74" s="9" t="s">
        <v>109</v>
      </c>
      <c r="I74" s="10">
        <v>49100</v>
      </c>
      <c r="J74" s="11" t="s">
        <v>21</v>
      </c>
      <c r="K74" s="12">
        <v>853766.48</v>
      </c>
      <c r="L74" s="12">
        <v>853766.48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</row>
    <row r="75" spans="1:17" hidden="1" x14ac:dyDescent="0.25">
      <c r="A75" s="13" t="s">
        <v>117</v>
      </c>
      <c r="B75" s="14"/>
      <c r="C75" s="14"/>
      <c r="D75" s="13"/>
      <c r="E75" s="14">
        <v>5</v>
      </c>
      <c r="F75" s="14">
        <v>52000</v>
      </c>
      <c r="G75" s="15" t="b">
        <f t="shared" si="1"/>
        <v>1</v>
      </c>
      <c r="H75" s="8" t="s">
        <v>110</v>
      </c>
      <c r="I75">
        <v>52000</v>
      </c>
      <c r="J75" s="1" t="s">
        <v>89</v>
      </c>
      <c r="K75" s="5">
        <v>1000000</v>
      </c>
      <c r="L75" s="5">
        <v>1000000</v>
      </c>
      <c r="M75" s="5">
        <v>2742285.31</v>
      </c>
      <c r="N75" s="5">
        <v>274.23</v>
      </c>
      <c r="O75" s="5">
        <v>0</v>
      </c>
      <c r="P75" s="5">
        <v>2742285.31</v>
      </c>
      <c r="Q75" s="5">
        <v>2742285.31</v>
      </c>
    </row>
    <row r="76" spans="1:17" hidden="1" x14ac:dyDescent="0.25">
      <c r="A76" s="13" t="s">
        <v>115</v>
      </c>
      <c r="B76" s="14"/>
      <c r="C76" s="14"/>
      <c r="D76" s="13"/>
      <c r="E76" s="14">
        <v>5</v>
      </c>
      <c r="F76" s="14">
        <v>53410</v>
      </c>
      <c r="G76" s="15" t="b">
        <f t="shared" si="1"/>
        <v>1</v>
      </c>
      <c r="H76" s="8" t="s">
        <v>110</v>
      </c>
      <c r="I76">
        <v>53410</v>
      </c>
      <c r="J76" s="1" t="s">
        <v>90</v>
      </c>
      <c r="K76" s="5">
        <v>265000</v>
      </c>
      <c r="L76" s="5">
        <v>265000</v>
      </c>
      <c r="M76" s="5">
        <v>215740.77</v>
      </c>
      <c r="N76" s="5">
        <v>81.41</v>
      </c>
      <c r="O76" s="5">
        <v>0</v>
      </c>
      <c r="P76" s="5">
        <v>215740.77</v>
      </c>
      <c r="Q76" s="5">
        <v>215740.77</v>
      </c>
    </row>
    <row r="77" spans="1:17" hidden="1" x14ac:dyDescent="0.25">
      <c r="A77" s="13" t="s">
        <v>115</v>
      </c>
      <c r="B77" s="14"/>
      <c r="C77" s="14"/>
      <c r="D77" s="13" t="s">
        <v>116</v>
      </c>
      <c r="E77" s="14">
        <v>5</v>
      </c>
      <c r="F77" s="14">
        <v>54100</v>
      </c>
      <c r="G77" s="15" t="b">
        <f t="shared" si="1"/>
        <v>1</v>
      </c>
      <c r="H77" s="8" t="s">
        <v>110</v>
      </c>
      <c r="I77">
        <v>54100</v>
      </c>
      <c r="J77" s="1" t="s">
        <v>91</v>
      </c>
      <c r="K77" s="5">
        <v>503990</v>
      </c>
      <c r="L77" s="5">
        <v>503990</v>
      </c>
      <c r="M77" s="5">
        <v>411318.58</v>
      </c>
      <c r="N77" s="5">
        <v>75.95</v>
      </c>
      <c r="O77" s="5">
        <v>28551.64</v>
      </c>
      <c r="P77" s="5">
        <v>382766.94</v>
      </c>
      <c r="Q77" s="5">
        <v>271849.95</v>
      </c>
    </row>
    <row r="78" spans="1:17" hidden="1" x14ac:dyDescent="0.25">
      <c r="A78" s="13" t="s">
        <v>115</v>
      </c>
      <c r="B78" s="14"/>
      <c r="C78" s="14"/>
      <c r="D78" s="13" t="s">
        <v>116</v>
      </c>
      <c r="E78" s="14">
        <v>5</v>
      </c>
      <c r="F78" s="14">
        <v>55002</v>
      </c>
      <c r="G78" s="15" t="b">
        <f t="shared" si="1"/>
        <v>1</v>
      </c>
      <c r="H78" s="8" t="s">
        <v>110</v>
      </c>
      <c r="I78">
        <v>55002</v>
      </c>
      <c r="J78" s="1" t="s">
        <v>92</v>
      </c>
      <c r="K78" s="5">
        <v>254726.95</v>
      </c>
      <c r="L78" s="5">
        <v>254726.95</v>
      </c>
      <c r="M78" s="5">
        <v>82225.56</v>
      </c>
      <c r="N78" s="5">
        <v>32.28</v>
      </c>
      <c r="O78" s="5">
        <v>0</v>
      </c>
      <c r="P78" s="5">
        <v>82225.56</v>
      </c>
      <c r="Q78" s="5">
        <v>82225.56</v>
      </c>
    </row>
    <row r="79" spans="1:17" hidden="1" x14ac:dyDescent="0.25">
      <c r="A79" s="13" t="s">
        <v>115</v>
      </c>
      <c r="B79" s="14"/>
      <c r="C79" s="14"/>
      <c r="D79" s="13" t="s">
        <v>116</v>
      </c>
      <c r="E79" s="14">
        <v>5</v>
      </c>
      <c r="F79" s="14">
        <v>55003</v>
      </c>
      <c r="G79" s="15" t="b">
        <f t="shared" si="1"/>
        <v>1</v>
      </c>
      <c r="H79" s="8" t="s">
        <v>110</v>
      </c>
      <c r="I79">
        <v>55003</v>
      </c>
      <c r="J79" s="1" t="s">
        <v>93</v>
      </c>
      <c r="K79" s="5">
        <v>8697.31</v>
      </c>
      <c r="L79" s="5">
        <v>8697.31</v>
      </c>
      <c r="M79" s="5">
        <v>6516.66</v>
      </c>
      <c r="N79" s="5">
        <v>74.930000000000007</v>
      </c>
      <c r="O79" s="5">
        <v>0</v>
      </c>
      <c r="P79" s="5">
        <v>6516.66</v>
      </c>
      <c r="Q79" s="5">
        <v>6516.66</v>
      </c>
    </row>
    <row r="80" spans="1:17" hidden="1" x14ac:dyDescent="0.25">
      <c r="A80" s="13" t="s">
        <v>115</v>
      </c>
      <c r="B80" s="14"/>
      <c r="C80" s="14"/>
      <c r="D80" s="13" t="s">
        <v>116</v>
      </c>
      <c r="E80" s="14">
        <v>5</v>
      </c>
      <c r="F80" s="14">
        <v>55200</v>
      </c>
      <c r="G80" s="15" t="b">
        <f t="shared" si="1"/>
        <v>1</v>
      </c>
      <c r="H80" s="8" t="s">
        <v>110</v>
      </c>
      <c r="I80">
        <v>55200</v>
      </c>
      <c r="J80" s="1" t="s">
        <v>94</v>
      </c>
      <c r="K80" s="5">
        <v>2114651.2799999998</v>
      </c>
      <c r="L80" s="5">
        <v>2114651.2799999998</v>
      </c>
      <c r="M80" s="5">
        <v>2134454.64</v>
      </c>
      <c r="N80" s="5">
        <v>100.94</v>
      </c>
      <c r="O80" s="5">
        <v>0</v>
      </c>
      <c r="P80" s="5">
        <v>2134454.64</v>
      </c>
      <c r="Q80" s="5">
        <v>1454371.56</v>
      </c>
    </row>
    <row r="81" spans="1:17" hidden="1" x14ac:dyDescent="0.25">
      <c r="A81" s="13" t="s">
        <v>115</v>
      </c>
      <c r="B81" s="14"/>
      <c r="C81" s="14"/>
      <c r="D81" s="13" t="s">
        <v>116</v>
      </c>
      <c r="E81" s="14">
        <v>5</v>
      </c>
      <c r="F81" s="14">
        <v>55900</v>
      </c>
      <c r="G81" s="15" t="b">
        <f t="shared" si="1"/>
        <v>1</v>
      </c>
      <c r="H81" s="8" t="s">
        <v>110</v>
      </c>
      <c r="I81">
        <v>55900</v>
      </c>
      <c r="J81" s="1" t="s">
        <v>95</v>
      </c>
      <c r="K81" s="5">
        <v>966323.11</v>
      </c>
      <c r="L81" s="5">
        <v>966323.11</v>
      </c>
      <c r="M81" s="5">
        <v>970473.34</v>
      </c>
      <c r="N81" s="5">
        <v>99.08</v>
      </c>
      <c r="O81" s="5">
        <v>13068.48</v>
      </c>
      <c r="P81" s="5">
        <v>957404.86</v>
      </c>
      <c r="Q81" s="5">
        <v>753351.41</v>
      </c>
    </row>
    <row r="82" spans="1:17" hidden="1" x14ac:dyDescent="0.25">
      <c r="A82" s="13" t="s">
        <v>115</v>
      </c>
      <c r="B82" s="14"/>
      <c r="C82" s="14"/>
      <c r="D82" s="13" t="s">
        <v>116</v>
      </c>
      <c r="E82" s="14">
        <v>5</v>
      </c>
      <c r="F82" s="14">
        <v>59900</v>
      </c>
      <c r="G82" s="15" t="b">
        <f t="shared" si="1"/>
        <v>1</v>
      </c>
      <c r="H82" s="8" t="s">
        <v>110</v>
      </c>
      <c r="I82">
        <v>59900</v>
      </c>
      <c r="J82" s="1" t="s">
        <v>96</v>
      </c>
      <c r="K82" s="5">
        <v>2500</v>
      </c>
      <c r="L82" s="5">
        <v>2500</v>
      </c>
      <c r="M82" s="5">
        <v>783.92</v>
      </c>
      <c r="N82" s="5">
        <v>31.36</v>
      </c>
      <c r="O82" s="5">
        <v>0</v>
      </c>
      <c r="P82" s="5">
        <v>783.92</v>
      </c>
      <c r="Q82" s="5">
        <v>783.92</v>
      </c>
    </row>
    <row r="83" spans="1:17" hidden="1" x14ac:dyDescent="0.25">
      <c r="A83" s="13" t="s">
        <v>115</v>
      </c>
      <c r="B83" s="14"/>
      <c r="C83" s="14"/>
      <c r="D83" s="13"/>
      <c r="E83" s="14">
        <v>6</v>
      </c>
      <c r="F83" s="14">
        <v>60000</v>
      </c>
      <c r="G83" s="15" t="b">
        <f t="shared" si="1"/>
        <v>1</v>
      </c>
      <c r="H83" s="8" t="s">
        <v>111</v>
      </c>
      <c r="I83">
        <v>60000</v>
      </c>
      <c r="J83" s="1" t="s">
        <v>22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</row>
    <row r="84" spans="1:17" hidden="1" x14ac:dyDescent="0.25">
      <c r="A84" s="13" t="s">
        <v>115</v>
      </c>
      <c r="B84" s="14"/>
      <c r="C84" s="14"/>
      <c r="D84" s="13"/>
      <c r="E84" s="14">
        <v>6</v>
      </c>
      <c r="F84" s="14">
        <v>60200</v>
      </c>
      <c r="G84" s="15" t="b">
        <f t="shared" si="1"/>
        <v>1</v>
      </c>
      <c r="H84" s="8" t="s">
        <v>111</v>
      </c>
      <c r="I84">
        <v>60200</v>
      </c>
      <c r="J84" s="1" t="s">
        <v>23</v>
      </c>
      <c r="K84" s="5">
        <v>0</v>
      </c>
      <c r="L84" s="5">
        <v>0</v>
      </c>
      <c r="M84" s="5">
        <v>0</v>
      </c>
      <c r="N84" s="5">
        <v>0</v>
      </c>
      <c r="O84" s="5">
        <v>4441.01</v>
      </c>
      <c r="P84" s="5">
        <v>-4441.01</v>
      </c>
      <c r="Q84" s="5">
        <v>-4441.01</v>
      </c>
    </row>
    <row r="85" spans="1:17" s="10" customFormat="1" hidden="1" x14ac:dyDescent="0.25">
      <c r="A85" s="13" t="s">
        <v>115</v>
      </c>
      <c r="B85" s="14"/>
      <c r="C85" s="14"/>
      <c r="D85" s="13"/>
      <c r="E85" s="14">
        <v>6</v>
      </c>
      <c r="F85" s="14">
        <v>61901</v>
      </c>
      <c r="G85" s="16" t="s">
        <v>118</v>
      </c>
      <c r="H85" s="9" t="s">
        <v>111</v>
      </c>
      <c r="I85" s="10">
        <v>60900</v>
      </c>
      <c r="J85" s="11" t="s">
        <v>24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</row>
    <row r="86" spans="1:17" s="10" customFormat="1" hidden="1" x14ac:dyDescent="0.25">
      <c r="A86" s="13" t="s">
        <v>117</v>
      </c>
      <c r="B86" s="14"/>
      <c r="C86" s="14"/>
      <c r="D86" s="13"/>
      <c r="E86" s="14">
        <v>7</v>
      </c>
      <c r="F86" s="14">
        <v>72000</v>
      </c>
      <c r="G86" s="16" t="s">
        <v>118</v>
      </c>
      <c r="H86" s="9" t="s">
        <v>111</v>
      </c>
      <c r="I86" s="10">
        <v>61903</v>
      </c>
      <c r="J86" s="11" t="s">
        <v>25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</row>
    <row r="87" spans="1:17" hidden="1" x14ac:dyDescent="0.25">
      <c r="A87" s="13" t="s">
        <v>117</v>
      </c>
      <c r="B87" s="14"/>
      <c r="C87" s="14"/>
      <c r="D87" s="13"/>
      <c r="E87" s="14">
        <v>7</v>
      </c>
      <c r="F87" s="14">
        <v>75060</v>
      </c>
      <c r="G87" s="15" t="b">
        <f t="shared" si="1"/>
        <v>1</v>
      </c>
      <c r="H87" s="8" t="s">
        <v>112</v>
      </c>
      <c r="I87">
        <v>75060</v>
      </c>
      <c r="J87" s="1" t="s">
        <v>97</v>
      </c>
      <c r="K87" s="5">
        <v>1871500</v>
      </c>
      <c r="L87" s="5">
        <v>1871500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</row>
    <row r="88" spans="1:17" hidden="1" x14ac:dyDescent="0.25">
      <c r="A88" s="13" t="s">
        <v>117</v>
      </c>
      <c r="B88" s="14"/>
      <c r="C88" s="14"/>
      <c r="D88" s="13"/>
      <c r="E88" s="14">
        <v>7</v>
      </c>
      <c r="F88" s="14">
        <v>75080</v>
      </c>
      <c r="G88" s="15" t="b">
        <f t="shared" si="1"/>
        <v>1</v>
      </c>
      <c r="H88" s="8" t="s">
        <v>112</v>
      </c>
      <c r="I88">
        <v>75080</v>
      </c>
      <c r="J88" s="1" t="s">
        <v>26</v>
      </c>
      <c r="K88" s="5">
        <v>0</v>
      </c>
      <c r="L88" s="5">
        <v>0</v>
      </c>
      <c r="M88" s="5">
        <v>200000</v>
      </c>
      <c r="N88" s="5">
        <v>0</v>
      </c>
      <c r="O88" s="5">
        <v>0</v>
      </c>
      <c r="P88" s="5">
        <v>200000</v>
      </c>
      <c r="Q88" s="5">
        <v>200000</v>
      </c>
    </row>
    <row r="89" spans="1:17" s="10" customFormat="1" hidden="1" x14ac:dyDescent="0.25">
      <c r="A89" s="13" t="s">
        <v>117</v>
      </c>
      <c r="B89" s="14"/>
      <c r="C89" s="14"/>
      <c r="D89" s="13"/>
      <c r="E89" s="14">
        <v>7</v>
      </c>
      <c r="F89" s="14">
        <v>79100</v>
      </c>
      <c r="G89" s="16" t="s">
        <v>118</v>
      </c>
      <c r="H89" s="9" t="s">
        <v>112</v>
      </c>
      <c r="I89" s="10">
        <v>79700</v>
      </c>
      <c r="J89" s="11" t="s">
        <v>98</v>
      </c>
      <c r="K89" s="12">
        <v>587203.68999999994</v>
      </c>
      <c r="L89" s="12">
        <v>1911443.32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</row>
    <row r="90" spans="1:17" s="10" customFormat="1" hidden="1" x14ac:dyDescent="0.25">
      <c r="A90" s="13" t="s">
        <v>117</v>
      </c>
      <c r="B90" s="14"/>
      <c r="C90" s="14"/>
      <c r="D90" s="13"/>
      <c r="E90" s="14">
        <v>7</v>
      </c>
      <c r="F90" s="14">
        <v>79700</v>
      </c>
      <c r="G90" s="16" t="s">
        <v>118</v>
      </c>
      <c r="H90" s="9" t="s">
        <v>113</v>
      </c>
      <c r="I90" s="10">
        <v>83000</v>
      </c>
      <c r="J90" s="11" t="s">
        <v>27</v>
      </c>
      <c r="K90" s="12">
        <v>25000</v>
      </c>
      <c r="L90" s="12">
        <v>25000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</row>
    <row r="91" spans="1:17" hidden="1" x14ac:dyDescent="0.25">
      <c r="A91" s="13" t="s">
        <v>115</v>
      </c>
      <c r="B91" s="14"/>
      <c r="C91" s="14"/>
      <c r="D91" s="13"/>
      <c r="E91" s="14">
        <v>8</v>
      </c>
      <c r="F91" s="14">
        <v>83100</v>
      </c>
      <c r="G91" s="15" t="b">
        <f t="shared" si="1"/>
        <v>1</v>
      </c>
      <c r="H91" s="8" t="s">
        <v>113</v>
      </c>
      <c r="I91">
        <v>83100</v>
      </c>
      <c r="J91" s="1" t="s">
        <v>99</v>
      </c>
      <c r="K91" s="5">
        <v>75000</v>
      </c>
      <c r="L91" s="5">
        <v>75000</v>
      </c>
      <c r="M91" s="5">
        <v>66780.63</v>
      </c>
      <c r="N91" s="5">
        <v>89.04</v>
      </c>
      <c r="O91" s="5">
        <v>0</v>
      </c>
      <c r="P91" s="5">
        <v>66780.63</v>
      </c>
      <c r="Q91" s="5">
        <v>11677.67</v>
      </c>
    </row>
    <row r="92" spans="1:17" hidden="1" x14ac:dyDescent="0.25">
      <c r="A92" s="13" t="s">
        <v>115</v>
      </c>
      <c r="B92" s="14"/>
      <c r="C92" s="14"/>
      <c r="D92" s="13"/>
      <c r="E92" s="14">
        <v>8</v>
      </c>
      <c r="F92" s="14">
        <v>87000</v>
      </c>
      <c r="G92" s="15" t="b">
        <f t="shared" si="1"/>
        <v>1</v>
      </c>
      <c r="H92" s="8" t="s">
        <v>113</v>
      </c>
      <c r="I92">
        <v>87000</v>
      </c>
      <c r="J92" s="1" t="s">
        <v>28</v>
      </c>
      <c r="K92" s="5">
        <v>0</v>
      </c>
      <c r="L92" s="5">
        <v>11408403.470000001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</row>
    <row r="93" spans="1:17" hidden="1" x14ac:dyDescent="0.25">
      <c r="A93" s="13" t="s">
        <v>115</v>
      </c>
      <c r="B93" s="14"/>
      <c r="C93" s="14"/>
      <c r="D93" s="13"/>
      <c r="E93" s="14">
        <v>8</v>
      </c>
      <c r="F93" s="14">
        <v>87010</v>
      </c>
      <c r="G93" s="15" t="b">
        <f t="shared" si="1"/>
        <v>1</v>
      </c>
      <c r="H93" s="8" t="s">
        <v>113</v>
      </c>
      <c r="I93">
        <v>87010</v>
      </c>
      <c r="J93" s="1" t="s">
        <v>100</v>
      </c>
      <c r="K93" s="5">
        <v>4460000</v>
      </c>
      <c r="L93" s="5">
        <v>9538459.8699999992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</row>
    <row r="94" spans="1:17" s="17" customFormat="1" hidden="1" x14ac:dyDescent="0.25">
      <c r="B94" s="69"/>
      <c r="C94" s="69"/>
      <c r="I94" s="4"/>
      <c r="K94" s="6">
        <f t="shared" ref="K94:O94" si="2">SUM(K2:K93)</f>
        <v>134438165.83999997</v>
      </c>
      <c r="L94" s="6">
        <f t="shared" si="2"/>
        <v>153222057.44</v>
      </c>
      <c r="M94" s="6">
        <f t="shared" si="2"/>
        <v>128847868.79999997</v>
      </c>
      <c r="N94" s="6">
        <f t="shared" si="2"/>
        <v>21986.845986</v>
      </c>
      <c r="O94" s="6">
        <f t="shared" si="2"/>
        <v>4688350.9899999993</v>
      </c>
      <c r="P94" s="6">
        <f>SUM(P2:P93)</f>
        <v>124153530.54999992</v>
      </c>
      <c r="Q94" s="6">
        <f>SUM(Q2:Q93)</f>
        <v>117724447.41999996</v>
      </c>
    </row>
    <row r="95" spans="1:17" ht="15.75" thickBot="1" x14ac:dyDescent="0.3"/>
    <row r="96" spans="1:17" ht="15.75" thickBot="1" x14ac:dyDescent="0.3">
      <c r="N96" s="54" t="s">
        <v>147</v>
      </c>
      <c r="O96" s="55"/>
      <c r="P96" s="53">
        <v>124153530.55</v>
      </c>
    </row>
    <row r="97" spans="14:16" x14ac:dyDescent="0.25">
      <c r="P97" s="5" t="b">
        <f>P94=P96</f>
        <v>1</v>
      </c>
    </row>
    <row r="99" spans="14:16" ht="15.75" thickBot="1" x14ac:dyDescent="0.3"/>
    <row r="100" spans="14:16" ht="15.75" thickBot="1" x14ac:dyDescent="0.3">
      <c r="N100" s="54" t="s">
        <v>1359</v>
      </c>
      <c r="O100" s="55"/>
      <c r="P100" s="53">
        <f>SUBTOTAL(9,P15:P60)</f>
        <v>14995971.66</v>
      </c>
    </row>
  </sheetData>
  <autoFilter ref="A1:Q94" xr:uid="{00000000-0009-0000-0000-000007000000}">
    <filterColumn colId="1">
      <customFilters>
        <customFilter operator="notEqual" val=" "/>
      </customFilters>
    </filterColumn>
  </autoFilter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R102"/>
  <sheetViews>
    <sheetView topLeftCell="M41" workbookViewId="0">
      <selection activeCell="R101" sqref="R101"/>
    </sheetView>
  </sheetViews>
  <sheetFormatPr baseColWidth="10" defaultRowHeight="15" x14ac:dyDescent="0.25"/>
  <cols>
    <col min="3" max="3" width="11.42578125" style="8"/>
    <col min="7" max="7" width="11.85546875" bestFit="1" customWidth="1"/>
    <col min="9" max="9" width="6" style="3" bestFit="1" customWidth="1"/>
    <col min="10" max="10" width="64.7109375" bestFit="1" customWidth="1"/>
    <col min="11" max="11" width="19.140625" style="5" bestFit="1" customWidth="1"/>
    <col min="12" max="12" width="18" style="5" bestFit="1" customWidth="1"/>
    <col min="13" max="13" width="25.7109375" style="5" bestFit="1" customWidth="1"/>
    <col min="14" max="14" width="31" style="5" bestFit="1" customWidth="1"/>
    <col min="15" max="15" width="18.5703125" style="5" bestFit="1" customWidth="1"/>
    <col min="16" max="16" width="27" style="5" bestFit="1" customWidth="1"/>
    <col min="17" max="17" width="19.140625" style="5" bestFit="1" customWidth="1"/>
    <col min="18" max="18" width="28.7109375" bestFit="1" customWidth="1"/>
  </cols>
  <sheetData>
    <row r="1" spans="1:18" x14ac:dyDescent="0.25">
      <c r="A1" s="2" t="s">
        <v>101</v>
      </c>
      <c r="B1" s="2" t="s">
        <v>102</v>
      </c>
      <c r="C1" s="68" t="s">
        <v>103</v>
      </c>
      <c r="D1" s="2" t="s">
        <v>104</v>
      </c>
      <c r="E1" s="2"/>
      <c r="F1" s="2"/>
      <c r="G1" s="2"/>
      <c r="H1" s="7" t="s">
        <v>105</v>
      </c>
      <c r="I1" s="4" t="s">
        <v>0</v>
      </c>
      <c r="J1" s="2" t="s">
        <v>1</v>
      </c>
      <c r="K1" s="6" t="s">
        <v>2</v>
      </c>
      <c r="L1" s="6" t="s">
        <v>3</v>
      </c>
      <c r="M1" s="6" t="s">
        <v>4</v>
      </c>
      <c r="N1" s="6" t="s">
        <v>5</v>
      </c>
      <c r="O1" s="6" t="s">
        <v>6</v>
      </c>
      <c r="P1" s="6" t="s">
        <v>7</v>
      </c>
      <c r="Q1" s="6" t="s">
        <v>8</v>
      </c>
      <c r="R1" s="6" t="s">
        <v>1269</v>
      </c>
    </row>
    <row r="2" spans="1:18" x14ac:dyDescent="0.25">
      <c r="A2" s="13" t="s">
        <v>114</v>
      </c>
      <c r="B2" s="13"/>
      <c r="C2" s="14"/>
      <c r="D2" s="13"/>
      <c r="E2" s="14">
        <v>1</v>
      </c>
      <c r="F2" s="14">
        <v>10000</v>
      </c>
      <c r="G2" s="15" t="b">
        <f>F2=I2</f>
        <v>1</v>
      </c>
      <c r="H2" s="8" t="s">
        <v>106</v>
      </c>
      <c r="I2">
        <v>10000</v>
      </c>
      <c r="J2" s="1" t="s">
        <v>29</v>
      </c>
      <c r="K2" s="5">
        <v>14422547.539999999</v>
      </c>
      <c r="L2" s="5">
        <v>14422547.539999999</v>
      </c>
      <c r="M2" s="5">
        <v>15224887.720000001</v>
      </c>
      <c r="N2" s="5">
        <v>105.56</v>
      </c>
      <c r="O2" s="5">
        <v>0</v>
      </c>
      <c r="P2" s="5">
        <v>15224887.720000001</v>
      </c>
      <c r="Q2" s="5">
        <v>15224887.720000001</v>
      </c>
      <c r="R2" s="5">
        <v>0</v>
      </c>
    </row>
    <row r="3" spans="1:18" s="60" customFormat="1" x14ac:dyDescent="0.25">
      <c r="A3" s="56" t="s">
        <v>115</v>
      </c>
      <c r="B3" s="56"/>
      <c r="C3" s="57" t="s">
        <v>116</v>
      </c>
      <c r="D3" s="56" t="s">
        <v>116</v>
      </c>
      <c r="E3" s="57">
        <v>1</v>
      </c>
      <c r="F3" s="57">
        <v>11200</v>
      </c>
      <c r="G3" s="58" t="b">
        <f t="shared" ref="G3:G66" si="0">F3=I3</f>
        <v>1</v>
      </c>
      <c r="H3" s="59" t="s">
        <v>106</v>
      </c>
      <c r="I3" s="60">
        <v>11200</v>
      </c>
      <c r="J3" s="61" t="s">
        <v>30</v>
      </c>
      <c r="K3" s="62">
        <v>2541.5700000000002</v>
      </c>
      <c r="L3" s="62">
        <v>2541.5700000000002</v>
      </c>
      <c r="M3" s="62">
        <v>2540.06</v>
      </c>
      <c r="N3" s="62">
        <v>99.94</v>
      </c>
      <c r="O3" s="62">
        <v>0</v>
      </c>
      <c r="P3" s="62">
        <v>2540.06</v>
      </c>
      <c r="Q3" s="62">
        <v>2521.54</v>
      </c>
      <c r="R3" s="62">
        <v>18.52</v>
      </c>
    </row>
    <row r="4" spans="1:18" s="60" customFormat="1" x14ac:dyDescent="0.25">
      <c r="A4" s="56" t="s">
        <v>115</v>
      </c>
      <c r="B4" s="56"/>
      <c r="C4" s="57" t="s">
        <v>116</v>
      </c>
      <c r="D4" s="56" t="s">
        <v>116</v>
      </c>
      <c r="E4" s="57">
        <v>1</v>
      </c>
      <c r="F4" s="57">
        <v>11300</v>
      </c>
      <c r="G4" s="58" t="b">
        <f t="shared" si="0"/>
        <v>1</v>
      </c>
      <c r="H4" s="59" t="s">
        <v>106</v>
      </c>
      <c r="I4" s="60">
        <v>11300</v>
      </c>
      <c r="J4" s="61" t="s">
        <v>31</v>
      </c>
      <c r="K4" s="62">
        <v>1200000</v>
      </c>
      <c r="L4" s="62">
        <v>1200000</v>
      </c>
      <c r="M4" s="62">
        <v>1311083.03</v>
      </c>
      <c r="N4" s="62">
        <v>106.49</v>
      </c>
      <c r="O4" s="62">
        <v>33234.839999999997</v>
      </c>
      <c r="P4" s="62">
        <v>1277848.19</v>
      </c>
      <c r="Q4" s="62">
        <v>1010967.07</v>
      </c>
      <c r="R4" s="62">
        <v>266881.12</v>
      </c>
    </row>
    <row r="5" spans="1:18" s="60" customFormat="1" x14ac:dyDescent="0.25">
      <c r="A5" s="56" t="s">
        <v>115</v>
      </c>
      <c r="B5" s="56"/>
      <c r="C5" s="57" t="s">
        <v>116</v>
      </c>
      <c r="D5" s="56" t="s">
        <v>116</v>
      </c>
      <c r="E5" s="57">
        <v>1</v>
      </c>
      <c r="F5" s="57">
        <v>11301</v>
      </c>
      <c r="G5" s="58" t="b">
        <f t="shared" si="0"/>
        <v>1</v>
      </c>
      <c r="H5" s="59" t="s">
        <v>106</v>
      </c>
      <c r="I5" s="60">
        <v>11301</v>
      </c>
      <c r="J5" s="61" t="s">
        <v>32</v>
      </c>
      <c r="K5" s="62">
        <v>33841265.140000001</v>
      </c>
      <c r="L5" s="62">
        <v>33841265.140000001</v>
      </c>
      <c r="M5" s="62">
        <v>33874607.719999999</v>
      </c>
      <c r="N5" s="62">
        <v>95.41</v>
      </c>
      <c r="O5" s="62">
        <v>1586443.67</v>
      </c>
      <c r="P5" s="62">
        <v>32288164.050000001</v>
      </c>
      <c r="Q5" s="62">
        <v>31028104.91</v>
      </c>
      <c r="R5" s="62">
        <v>1260059.1399999999</v>
      </c>
    </row>
    <row r="6" spans="1:18" s="60" customFormat="1" x14ac:dyDescent="0.25">
      <c r="A6" s="56" t="s">
        <v>115</v>
      </c>
      <c r="B6" s="56"/>
      <c r="C6" s="57" t="s">
        <v>116</v>
      </c>
      <c r="D6" s="56" t="s">
        <v>116</v>
      </c>
      <c r="E6" s="57">
        <v>1</v>
      </c>
      <c r="F6" s="57">
        <v>11500</v>
      </c>
      <c r="G6" s="58" t="b">
        <f t="shared" si="0"/>
        <v>1</v>
      </c>
      <c r="H6" s="59" t="s">
        <v>106</v>
      </c>
      <c r="I6" s="60">
        <v>11500</v>
      </c>
      <c r="J6" s="61" t="s">
        <v>33</v>
      </c>
      <c r="K6" s="62">
        <v>4700000</v>
      </c>
      <c r="L6" s="62">
        <v>4700000</v>
      </c>
      <c r="M6" s="62">
        <v>4614505.63</v>
      </c>
      <c r="N6" s="62">
        <v>97.61</v>
      </c>
      <c r="O6" s="62">
        <v>26993.58</v>
      </c>
      <c r="P6" s="62">
        <v>4587512.05</v>
      </c>
      <c r="Q6" s="62">
        <v>4147148.88</v>
      </c>
      <c r="R6" s="62">
        <v>440363.17</v>
      </c>
    </row>
    <row r="7" spans="1:18" s="60" customFormat="1" x14ac:dyDescent="0.25">
      <c r="A7" s="56" t="s">
        <v>115</v>
      </c>
      <c r="B7" s="56"/>
      <c r="C7" s="57" t="s">
        <v>116</v>
      </c>
      <c r="D7" s="56" t="s">
        <v>116</v>
      </c>
      <c r="E7" s="57">
        <v>1</v>
      </c>
      <c r="F7" s="57">
        <v>11600</v>
      </c>
      <c r="G7" s="58" t="b">
        <f t="shared" si="0"/>
        <v>1</v>
      </c>
      <c r="H7" s="59" t="s">
        <v>106</v>
      </c>
      <c r="I7" s="60">
        <v>11600</v>
      </c>
      <c r="J7" s="61" t="s">
        <v>34</v>
      </c>
      <c r="K7" s="62">
        <v>8600000</v>
      </c>
      <c r="L7" s="62">
        <v>8600000</v>
      </c>
      <c r="M7" s="62">
        <v>9367651.3300000001</v>
      </c>
      <c r="N7" s="62">
        <v>97.93</v>
      </c>
      <c r="O7" s="62">
        <v>945906.22</v>
      </c>
      <c r="P7" s="62">
        <v>8421745.1099999994</v>
      </c>
      <c r="Q7" s="62">
        <v>8181013.96</v>
      </c>
      <c r="R7" s="62">
        <v>240731.15</v>
      </c>
    </row>
    <row r="8" spans="1:18" s="60" customFormat="1" x14ac:dyDescent="0.25">
      <c r="A8" s="56" t="s">
        <v>115</v>
      </c>
      <c r="B8" s="56"/>
      <c r="C8" s="57" t="s">
        <v>116</v>
      </c>
      <c r="D8" s="56" t="s">
        <v>116</v>
      </c>
      <c r="E8" s="57">
        <v>1</v>
      </c>
      <c r="F8" s="57">
        <v>13000</v>
      </c>
      <c r="G8" s="58" t="b">
        <f t="shared" si="0"/>
        <v>1</v>
      </c>
      <c r="H8" s="59" t="s">
        <v>106</v>
      </c>
      <c r="I8" s="60">
        <v>13000</v>
      </c>
      <c r="J8" s="61" t="s">
        <v>35</v>
      </c>
      <c r="K8" s="62">
        <v>3900000</v>
      </c>
      <c r="L8" s="62">
        <v>3900000</v>
      </c>
      <c r="M8" s="62">
        <v>3931382.17</v>
      </c>
      <c r="N8" s="62">
        <v>86.5</v>
      </c>
      <c r="O8" s="62">
        <v>551752.51</v>
      </c>
      <c r="P8" s="62">
        <v>3373661.4</v>
      </c>
      <c r="Q8" s="62">
        <v>3151872.34</v>
      </c>
      <c r="R8" s="62">
        <v>221789.06</v>
      </c>
    </row>
    <row r="9" spans="1:18" x14ac:dyDescent="0.25">
      <c r="A9" s="13" t="s">
        <v>114</v>
      </c>
      <c r="B9" s="13"/>
      <c r="C9" s="14"/>
      <c r="D9" s="13"/>
      <c r="E9" s="14">
        <v>2</v>
      </c>
      <c r="F9" s="14">
        <v>21000</v>
      </c>
      <c r="G9" s="15" t="b">
        <f>F9=I9</f>
        <v>1</v>
      </c>
      <c r="H9" s="8" t="s">
        <v>107</v>
      </c>
      <c r="I9">
        <v>21000</v>
      </c>
      <c r="J9" s="1" t="s">
        <v>36</v>
      </c>
      <c r="K9" s="5">
        <v>2810784.86</v>
      </c>
      <c r="L9" s="5">
        <v>2810784.86</v>
      </c>
      <c r="M9" s="5">
        <v>3219068.04</v>
      </c>
      <c r="N9" s="5">
        <v>114.53</v>
      </c>
      <c r="O9" s="5">
        <v>0</v>
      </c>
      <c r="P9" s="5">
        <v>3219068.04</v>
      </c>
      <c r="Q9" s="5">
        <v>3219068.04</v>
      </c>
      <c r="R9" s="5">
        <v>0</v>
      </c>
    </row>
    <row r="10" spans="1:18" x14ac:dyDescent="0.25">
      <c r="A10" s="13" t="s">
        <v>114</v>
      </c>
      <c r="B10" s="13"/>
      <c r="C10" s="14"/>
      <c r="D10" s="13"/>
      <c r="E10" s="14">
        <v>2</v>
      </c>
      <c r="F10" s="14">
        <v>22000</v>
      </c>
      <c r="G10" s="15" t="b">
        <f t="shared" si="0"/>
        <v>1</v>
      </c>
      <c r="H10" s="8" t="s">
        <v>107</v>
      </c>
      <c r="I10">
        <v>22000</v>
      </c>
      <c r="J10" s="1" t="s">
        <v>37</v>
      </c>
      <c r="K10" s="5">
        <v>31802.35</v>
      </c>
      <c r="L10" s="5">
        <v>31802.35</v>
      </c>
      <c r="M10" s="5">
        <v>30762.94</v>
      </c>
      <c r="N10" s="5">
        <v>96.73</v>
      </c>
      <c r="O10" s="5">
        <v>0</v>
      </c>
      <c r="P10" s="5">
        <v>30762.94</v>
      </c>
      <c r="Q10" s="5">
        <v>30762.94</v>
      </c>
      <c r="R10" s="5">
        <v>0</v>
      </c>
    </row>
    <row r="11" spans="1:18" x14ac:dyDescent="0.25">
      <c r="A11" s="13" t="s">
        <v>114</v>
      </c>
      <c r="B11" s="13"/>
      <c r="C11" s="14"/>
      <c r="D11" s="13"/>
      <c r="E11" s="14">
        <v>2</v>
      </c>
      <c r="F11" s="14">
        <v>22001</v>
      </c>
      <c r="G11" s="15" t="b">
        <f t="shared" si="0"/>
        <v>1</v>
      </c>
      <c r="H11" s="8" t="s">
        <v>107</v>
      </c>
      <c r="I11">
        <v>22001</v>
      </c>
      <c r="J11" s="1" t="s">
        <v>38</v>
      </c>
      <c r="K11" s="5">
        <v>10159.58</v>
      </c>
      <c r="L11" s="5">
        <v>10159.58</v>
      </c>
      <c r="M11" s="5">
        <v>9719.74</v>
      </c>
      <c r="N11" s="5">
        <v>95.67</v>
      </c>
      <c r="O11" s="5">
        <v>0</v>
      </c>
      <c r="P11" s="5">
        <v>9719.74</v>
      </c>
      <c r="Q11" s="5">
        <v>9719.74</v>
      </c>
      <c r="R11" s="5">
        <v>0</v>
      </c>
    </row>
    <row r="12" spans="1:18" x14ac:dyDescent="0.25">
      <c r="A12" s="13" t="s">
        <v>114</v>
      </c>
      <c r="B12" s="13"/>
      <c r="C12" s="14"/>
      <c r="D12" s="13"/>
      <c r="E12" s="14">
        <v>2</v>
      </c>
      <c r="F12" s="14">
        <v>22003</v>
      </c>
      <c r="G12" s="15" t="b">
        <f t="shared" si="0"/>
        <v>1</v>
      </c>
      <c r="H12" s="8" t="s">
        <v>107</v>
      </c>
      <c r="I12">
        <v>22003</v>
      </c>
      <c r="J12" s="1" t="s">
        <v>39</v>
      </c>
      <c r="K12" s="5">
        <v>124973.39</v>
      </c>
      <c r="L12" s="5">
        <v>124973.39</v>
      </c>
      <c r="M12" s="5">
        <v>101293.04</v>
      </c>
      <c r="N12" s="5">
        <v>73.760000000000005</v>
      </c>
      <c r="O12" s="5">
        <v>9116.3799999999992</v>
      </c>
      <c r="P12" s="5">
        <v>92176.66</v>
      </c>
      <c r="Q12" s="5">
        <v>92176.66</v>
      </c>
      <c r="R12" s="5">
        <v>0</v>
      </c>
    </row>
    <row r="13" spans="1:18" x14ac:dyDescent="0.25">
      <c r="A13" s="13" t="s">
        <v>114</v>
      </c>
      <c r="B13" s="13"/>
      <c r="C13" s="14"/>
      <c r="D13" s="13"/>
      <c r="E13" s="14">
        <v>2</v>
      </c>
      <c r="F13" s="14">
        <v>22004</v>
      </c>
      <c r="G13" s="15" t="b">
        <f t="shared" si="0"/>
        <v>1</v>
      </c>
      <c r="H13" s="8" t="s">
        <v>107</v>
      </c>
      <c r="I13">
        <v>22004</v>
      </c>
      <c r="J13" s="1" t="s">
        <v>40</v>
      </c>
      <c r="K13" s="5">
        <v>252483.39</v>
      </c>
      <c r="L13" s="5">
        <v>252483.39</v>
      </c>
      <c r="M13" s="5">
        <v>187098.23999999999</v>
      </c>
      <c r="N13" s="5">
        <v>71.09</v>
      </c>
      <c r="O13" s="5">
        <v>7606.21</v>
      </c>
      <c r="P13" s="5">
        <v>179492.03</v>
      </c>
      <c r="Q13" s="5">
        <v>179492.03</v>
      </c>
      <c r="R13" s="5">
        <v>0</v>
      </c>
    </row>
    <row r="14" spans="1:18" x14ac:dyDescent="0.25">
      <c r="A14" s="13" t="s">
        <v>114</v>
      </c>
      <c r="B14" s="13"/>
      <c r="C14" s="14"/>
      <c r="D14" s="13"/>
      <c r="E14" s="14">
        <v>2</v>
      </c>
      <c r="F14" s="14">
        <v>22006</v>
      </c>
      <c r="G14" s="15" t="b">
        <f t="shared" si="0"/>
        <v>1</v>
      </c>
      <c r="H14" s="8" t="s">
        <v>107</v>
      </c>
      <c r="I14">
        <v>22006</v>
      </c>
      <c r="J14" s="1" t="s">
        <v>41</v>
      </c>
      <c r="K14" s="5">
        <v>875.52</v>
      </c>
      <c r="L14" s="5">
        <v>875.52</v>
      </c>
      <c r="M14" s="5">
        <v>795.1</v>
      </c>
      <c r="N14" s="5">
        <v>90.81</v>
      </c>
      <c r="O14" s="5">
        <v>0</v>
      </c>
      <c r="P14" s="5">
        <v>795.1</v>
      </c>
      <c r="Q14" s="5">
        <v>795.1</v>
      </c>
      <c r="R14" s="5">
        <v>0</v>
      </c>
    </row>
    <row r="15" spans="1:18" s="60" customFormat="1" x14ac:dyDescent="0.25">
      <c r="A15" s="56" t="s">
        <v>115</v>
      </c>
      <c r="B15" s="56" t="s">
        <v>116</v>
      </c>
      <c r="C15" s="57" t="s">
        <v>116</v>
      </c>
      <c r="D15" s="56" t="s">
        <v>116</v>
      </c>
      <c r="E15" s="57">
        <v>2</v>
      </c>
      <c r="F15" s="57">
        <v>29000</v>
      </c>
      <c r="G15" s="58" t="b">
        <f>F15=I15</f>
        <v>1</v>
      </c>
      <c r="H15" s="59" t="s">
        <v>107</v>
      </c>
      <c r="I15" s="60">
        <v>29000</v>
      </c>
      <c r="J15" s="61" t="s">
        <v>42</v>
      </c>
      <c r="K15" s="62">
        <v>7500000</v>
      </c>
      <c r="L15" s="62">
        <v>7500000</v>
      </c>
      <c r="M15" s="62">
        <v>8150328.9400000004</v>
      </c>
      <c r="N15" s="62">
        <v>105.28</v>
      </c>
      <c r="O15" s="62">
        <v>253994.8</v>
      </c>
      <c r="P15" s="62">
        <v>7896334.1399999997</v>
      </c>
      <c r="Q15" s="62">
        <v>7744432.7000000002</v>
      </c>
      <c r="R15" s="62">
        <v>151901.44</v>
      </c>
    </row>
    <row r="16" spans="1:18" s="60" customFormat="1" x14ac:dyDescent="0.25">
      <c r="A16" s="56" t="s">
        <v>115</v>
      </c>
      <c r="B16" s="56"/>
      <c r="C16" s="57" t="s">
        <v>116</v>
      </c>
      <c r="D16" s="56" t="s">
        <v>116</v>
      </c>
      <c r="E16" s="57">
        <v>3</v>
      </c>
      <c r="F16" s="57">
        <v>30100</v>
      </c>
      <c r="G16" s="58" t="b">
        <f t="shared" si="0"/>
        <v>1</v>
      </c>
      <c r="H16" s="59" t="s">
        <v>108</v>
      </c>
      <c r="I16" s="60">
        <v>30100</v>
      </c>
      <c r="J16" s="61" t="s">
        <v>43</v>
      </c>
      <c r="K16" s="62">
        <v>1550000</v>
      </c>
      <c r="L16" s="62">
        <v>1550000</v>
      </c>
      <c r="M16" s="62">
        <v>1169894.03</v>
      </c>
      <c r="N16" s="62">
        <v>75.48</v>
      </c>
      <c r="O16" s="62">
        <v>0</v>
      </c>
      <c r="P16" s="62">
        <v>1169894.03</v>
      </c>
      <c r="Q16" s="62">
        <v>1169894.03</v>
      </c>
      <c r="R16" s="62">
        <v>0</v>
      </c>
    </row>
    <row r="17" spans="1:18" s="63" customFormat="1" x14ac:dyDescent="0.25">
      <c r="C17" s="57" t="s">
        <v>116</v>
      </c>
      <c r="G17" s="64" t="s">
        <v>118</v>
      </c>
      <c r="H17" s="65" t="s">
        <v>108</v>
      </c>
      <c r="I17" s="63">
        <v>30200</v>
      </c>
      <c r="J17" s="66" t="s">
        <v>9</v>
      </c>
      <c r="K17" s="67">
        <v>9750000</v>
      </c>
      <c r="L17" s="67">
        <v>9750000</v>
      </c>
      <c r="M17" s="67">
        <v>2768520.58</v>
      </c>
      <c r="N17" s="67">
        <v>28.395081999999999</v>
      </c>
      <c r="O17" s="67">
        <v>0</v>
      </c>
      <c r="P17" s="67">
        <v>2768520.58</v>
      </c>
      <c r="Q17" s="67">
        <v>1460833.13</v>
      </c>
      <c r="R17" s="62">
        <v>1307687.45</v>
      </c>
    </row>
    <row r="18" spans="1:18" s="60" customFormat="1" x14ac:dyDescent="0.25">
      <c r="A18" s="56" t="s">
        <v>115</v>
      </c>
      <c r="B18" s="56"/>
      <c r="C18" s="57" t="s">
        <v>116</v>
      </c>
      <c r="D18" s="56" t="s">
        <v>116</v>
      </c>
      <c r="E18" s="57">
        <v>3</v>
      </c>
      <c r="F18" s="57">
        <v>31100</v>
      </c>
      <c r="G18" s="58" t="b">
        <f t="shared" si="0"/>
        <v>1</v>
      </c>
      <c r="H18" s="59" t="s">
        <v>108</v>
      </c>
      <c r="I18" s="60">
        <v>31100</v>
      </c>
      <c r="J18" s="61" t="s">
        <v>44</v>
      </c>
      <c r="K18" s="62">
        <v>27000</v>
      </c>
      <c r="L18" s="62">
        <v>27000</v>
      </c>
      <c r="M18" s="62">
        <v>31080</v>
      </c>
      <c r="N18" s="62">
        <v>114.33</v>
      </c>
      <c r="O18" s="62">
        <v>210</v>
      </c>
      <c r="P18" s="62">
        <v>30870</v>
      </c>
      <c r="Q18" s="62">
        <v>11410</v>
      </c>
      <c r="R18" s="62">
        <v>19460</v>
      </c>
    </row>
    <row r="19" spans="1:18" s="60" customFormat="1" x14ac:dyDescent="0.25">
      <c r="A19" s="56" t="s">
        <v>115</v>
      </c>
      <c r="B19" s="56" t="s">
        <v>116</v>
      </c>
      <c r="C19" s="57" t="s">
        <v>116</v>
      </c>
      <c r="D19" s="56" t="s">
        <v>116</v>
      </c>
      <c r="E19" s="57">
        <v>3</v>
      </c>
      <c r="F19" s="57">
        <v>32100</v>
      </c>
      <c r="G19" s="58" t="b">
        <f t="shared" si="0"/>
        <v>1</v>
      </c>
      <c r="H19" s="59" t="s">
        <v>108</v>
      </c>
      <c r="I19" s="60">
        <v>32100</v>
      </c>
      <c r="J19" s="61" t="s">
        <v>45</v>
      </c>
      <c r="K19" s="62">
        <v>5000000</v>
      </c>
      <c r="L19" s="62">
        <v>5000000</v>
      </c>
      <c r="M19" s="62">
        <v>5196292.83</v>
      </c>
      <c r="N19" s="62">
        <v>103.72</v>
      </c>
      <c r="O19" s="62">
        <v>10255.08</v>
      </c>
      <c r="P19" s="62">
        <v>5186037.75</v>
      </c>
      <c r="Q19" s="62">
        <v>5026571.08</v>
      </c>
      <c r="R19" s="62">
        <v>159466.67000000001</v>
      </c>
    </row>
    <row r="20" spans="1:18" s="60" customFormat="1" x14ac:dyDescent="0.25">
      <c r="A20" s="56" t="s">
        <v>115</v>
      </c>
      <c r="B20" s="56"/>
      <c r="C20" s="57" t="s">
        <v>116</v>
      </c>
      <c r="D20" s="56" t="s">
        <v>116</v>
      </c>
      <c r="E20" s="57">
        <v>3</v>
      </c>
      <c r="F20" s="57">
        <v>32500</v>
      </c>
      <c r="G20" s="58" t="b">
        <f t="shared" si="0"/>
        <v>1</v>
      </c>
      <c r="H20" s="59" t="s">
        <v>108</v>
      </c>
      <c r="I20" s="60">
        <v>32500</v>
      </c>
      <c r="J20" s="61" t="s">
        <v>46</v>
      </c>
      <c r="K20" s="62">
        <v>60000</v>
      </c>
      <c r="L20" s="62">
        <v>60000</v>
      </c>
      <c r="M20" s="62">
        <v>104358.11</v>
      </c>
      <c r="N20" s="62">
        <v>173.14</v>
      </c>
      <c r="O20" s="62">
        <v>471.22</v>
      </c>
      <c r="P20" s="62">
        <v>103886.89</v>
      </c>
      <c r="Q20" s="62">
        <v>103779.89</v>
      </c>
      <c r="R20" s="62">
        <v>107</v>
      </c>
    </row>
    <row r="21" spans="1:18" s="60" customFormat="1" x14ac:dyDescent="0.25">
      <c r="A21" s="56" t="s">
        <v>115</v>
      </c>
      <c r="B21" s="56"/>
      <c r="C21" s="57" t="s">
        <v>116</v>
      </c>
      <c r="D21" s="56" t="s">
        <v>116</v>
      </c>
      <c r="E21" s="57">
        <v>3</v>
      </c>
      <c r="F21" s="57">
        <v>32600</v>
      </c>
      <c r="G21" s="58" t="b">
        <f t="shared" si="0"/>
        <v>1</v>
      </c>
      <c r="H21" s="59" t="s">
        <v>108</v>
      </c>
      <c r="I21" s="60">
        <v>32600</v>
      </c>
      <c r="J21" s="61" t="s">
        <v>47</v>
      </c>
      <c r="K21" s="62">
        <v>35000</v>
      </c>
      <c r="L21" s="62">
        <v>35000</v>
      </c>
      <c r="M21" s="62">
        <v>300273.03999999998</v>
      </c>
      <c r="N21" s="62">
        <v>506.02</v>
      </c>
      <c r="O21" s="62">
        <v>123164.94</v>
      </c>
      <c r="P21" s="62">
        <v>177108.1</v>
      </c>
      <c r="Q21" s="62">
        <v>106094.78</v>
      </c>
      <c r="R21" s="62">
        <v>71013.320000000007</v>
      </c>
    </row>
    <row r="22" spans="1:18" x14ac:dyDescent="0.25">
      <c r="A22" s="13" t="s">
        <v>115</v>
      </c>
      <c r="B22" s="13"/>
      <c r="C22" s="14"/>
      <c r="D22" s="13" t="s">
        <v>116</v>
      </c>
      <c r="E22" s="14">
        <v>3</v>
      </c>
      <c r="F22" s="14">
        <v>32900</v>
      </c>
      <c r="G22" s="15" t="b">
        <f t="shared" si="0"/>
        <v>1</v>
      </c>
      <c r="H22" s="8" t="s">
        <v>108</v>
      </c>
      <c r="I22">
        <v>32900</v>
      </c>
      <c r="J22" s="1" t="s">
        <v>48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</row>
    <row r="23" spans="1:18" s="60" customFormat="1" x14ac:dyDescent="0.25">
      <c r="A23" s="56" t="s">
        <v>115</v>
      </c>
      <c r="B23" s="56"/>
      <c r="C23" s="57" t="s">
        <v>116</v>
      </c>
      <c r="D23" s="56" t="s">
        <v>116</v>
      </c>
      <c r="E23" s="57">
        <v>3</v>
      </c>
      <c r="F23" s="57">
        <v>32901</v>
      </c>
      <c r="G23" s="58" t="b">
        <f t="shared" si="0"/>
        <v>1</v>
      </c>
      <c r="H23" s="59" t="s">
        <v>108</v>
      </c>
      <c r="I23" s="60">
        <v>32901</v>
      </c>
      <c r="J23" s="61" t="s">
        <v>49</v>
      </c>
      <c r="K23" s="62">
        <v>20000</v>
      </c>
      <c r="L23" s="62">
        <v>20000</v>
      </c>
      <c r="M23" s="62">
        <v>38946.199999999997</v>
      </c>
      <c r="N23" s="62">
        <v>193.82</v>
      </c>
      <c r="O23" s="62">
        <v>182</v>
      </c>
      <c r="P23" s="62">
        <v>38764.199999999997</v>
      </c>
      <c r="Q23" s="62">
        <v>38764.199999999997</v>
      </c>
      <c r="R23" s="62">
        <v>0</v>
      </c>
    </row>
    <row r="24" spans="1:18" s="60" customFormat="1" x14ac:dyDescent="0.25">
      <c r="A24" s="56" t="s">
        <v>115</v>
      </c>
      <c r="B24" s="56" t="s">
        <v>116</v>
      </c>
      <c r="C24" s="57" t="s">
        <v>116</v>
      </c>
      <c r="D24" s="56" t="s">
        <v>116</v>
      </c>
      <c r="E24" s="57">
        <v>3</v>
      </c>
      <c r="F24" s="57">
        <v>32903</v>
      </c>
      <c r="G24" s="58" t="b">
        <f t="shared" si="0"/>
        <v>1</v>
      </c>
      <c r="H24" s="59" t="s">
        <v>108</v>
      </c>
      <c r="I24" s="60">
        <v>32903</v>
      </c>
      <c r="J24" s="61" t="s">
        <v>50</v>
      </c>
      <c r="K24" s="62">
        <v>900000</v>
      </c>
      <c r="L24" s="62">
        <v>900000</v>
      </c>
      <c r="M24" s="62">
        <v>506084.52</v>
      </c>
      <c r="N24" s="62">
        <v>51.85</v>
      </c>
      <c r="O24" s="62">
        <v>39443.61</v>
      </c>
      <c r="P24" s="62">
        <v>466640.91</v>
      </c>
      <c r="Q24" s="62">
        <v>466540.91</v>
      </c>
      <c r="R24" s="62">
        <v>100</v>
      </c>
    </row>
    <row r="25" spans="1:18" s="60" customFormat="1" x14ac:dyDescent="0.25">
      <c r="A25" s="56" t="s">
        <v>115</v>
      </c>
      <c r="B25" s="56"/>
      <c r="C25" s="57" t="s">
        <v>116</v>
      </c>
      <c r="D25" s="56" t="s">
        <v>116</v>
      </c>
      <c r="E25" s="57">
        <v>3</v>
      </c>
      <c r="F25" s="57">
        <v>33000</v>
      </c>
      <c r="G25" s="58" t="b">
        <f t="shared" si="0"/>
        <v>1</v>
      </c>
      <c r="H25" s="59" t="s">
        <v>108</v>
      </c>
      <c r="I25" s="60">
        <v>33000</v>
      </c>
      <c r="J25" s="61" t="s">
        <v>51</v>
      </c>
      <c r="K25" s="62">
        <v>2160000</v>
      </c>
      <c r="L25" s="62">
        <v>2160000</v>
      </c>
      <c r="M25" s="62">
        <v>2241572.27</v>
      </c>
      <c r="N25" s="62">
        <v>103.78</v>
      </c>
      <c r="O25" s="62">
        <v>0</v>
      </c>
      <c r="P25" s="62">
        <v>2241572.27</v>
      </c>
      <c r="Q25" s="62">
        <v>2241572.27</v>
      </c>
      <c r="R25" s="62">
        <v>0</v>
      </c>
    </row>
    <row r="26" spans="1:18" s="60" customFormat="1" x14ac:dyDescent="0.25">
      <c r="A26" s="56" t="s">
        <v>115</v>
      </c>
      <c r="B26" s="56"/>
      <c r="C26" s="57" t="s">
        <v>116</v>
      </c>
      <c r="D26" s="56" t="s">
        <v>116</v>
      </c>
      <c r="E26" s="57">
        <v>3</v>
      </c>
      <c r="F26" s="57">
        <v>33100</v>
      </c>
      <c r="G26" s="58" t="b">
        <f t="shared" si="0"/>
        <v>1</v>
      </c>
      <c r="H26" s="59" t="s">
        <v>108</v>
      </c>
      <c r="I26" s="60">
        <v>33100</v>
      </c>
      <c r="J26" s="61" t="s">
        <v>52</v>
      </c>
      <c r="K26" s="62">
        <v>805000</v>
      </c>
      <c r="L26" s="62">
        <v>805000</v>
      </c>
      <c r="M26" s="62">
        <v>948085.45</v>
      </c>
      <c r="N26" s="62">
        <v>117.51</v>
      </c>
      <c r="O26" s="62">
        <v>2129.92</v>
      </c>
      <c r="P26" s="62">
        <v>945936.53</v>
      </c>
      <c r="Q26" s="62">
        <v>931639.98</v>
      </c>
      <c r="R26" s="62">
        <v>14296.55</v>
      </c>
    </row>
    <row r="27" spans="1:18" s="60" customFormat="1" x14ac:dyDescent="0.25">
      <c r="A27" s="56" t="s">
        <v>115</v>
      </c>
      <c r="B27" s="56"/>
      <c r="C27" s="57" t="s">
        <v>116</v>
      </c>
      <c r="D27" s="56" t="s">
        <v>116</v>
      </c>
      <c r="E27" s="57">
        <v>3</v>
      </c>
      <c r="F27" s="57">
        <v>33200</v>
      </c>
      <c r="G27" s="58" t="b">
        <f t="shared" si="0"/>
        <v>1</v>
      </c>
      <c r="H27" s="59" t="s">
        <v>108</v>
      </c>
      <c r="I27" s="60">
        <v>33200</v>
      </c>
      <c r="J27" s="61" t="s">
        <v>53</v>
      </c>
      <c r="K27" s="62">
        <v>2500000</v>
      </c>
      <c r="L27" s="62">
        <v>2500000</v>
      </c>
      <c r="M27" s="62">
        <v>1755943.68</v>
      </c>
      <c r="N27" s="62">
        <v>67.52</v>
      </c>
      <c r="O27" s="62">
        <v>67842.460000000006</v>
      </c>
      <c r="P27" s="62">
        <v>1688101.22</v>
      </c>
      <c r="Q27" s="62">
        <v>1683661.02</v>
      </c>
      <c r="R27" s="62">
        <v>4440.2</v>
      </c>
    </row>
    <row r="28" spans="1:18" s="60" customFormat="1" x14ac:dyDescent="0.25">
      <c r="A28" s="56" t="s">
        <v>115</v>
      </c>
      <c r="B28" s="56" t="s">
        <v>116</v>
      </c>
      <c r="C28" s="57" t="s">
        <v>116</v>
      </c>
      <c r="D28" s="56" t="s">
        <v>116</v>
      </c>
      <c r="E28" s="57">
        <v>3</v>
      </c>
      <c r="F28" s="57">
        <v>33400</v>
      </c>
      <c r="G28" s="58" t="b">
        <f t="shared" si="0"/>
        <v>1</v>
      </c>
      <c r="H28" s="59" t="s">
        <v>108</v>
      </c>
      <c r="I28" s="60">
        <v>33400</v>
      </c>
      <c r="J28" s="61" t="s">
        <v>54</v>
      </c>
      <c r="K28" s="62">
        <v>50000</v>
      </c>
      <c r="L28" s="62">
        <v>50000</v>
      </c>
      <c r="M28" s="62">
        <v>78458.86</v>
      </c>
      <c r="N28" s="62">
        <v>156.09</v>
      </c>
      <c r="O28" s="62">
        <v>413.57</v>
      </c>
      <c r="P28" s="62">
        <v>78045.289999999994</v>
      </c>
      <c r="Q28" s="62">
        <v>78045.289999999994</v>
      </c>
      <c r="R28" s="62">
        <v>0</v>
      </c>
    </row>
    <row r="29" spans="1:18" x14ac:dyDescent="0.25">
      <c r="A29" s="13" t="s">
        <v>115</v>
      </c>
      <c r="B29" s="13"/>
      <c r="C29" s="14"/>
      <c r="D29" s="13"/>
      <c r="E29" s="14">
        <v>3</v>
      </c>
      <c r="F29" s="14">
        <v>33800</v>
      </c>
      <c r="G29" s="15" t="b">
        <f t="shared" si="0"/>
        <v>1</v>
      </c>
      <c r="H29" s="8" t="s">
        <v>108</v>
      </c>
      <c r="I29">
        <v>33800</v>
      </c>
      <c r="J29" s="1" t="s">
        <v>55</v>
      </c>
      <c r="K29" s="5">
        <v>615000</v>
      </c>
      <c r="L29" s="5">
        <v>615000</v>
      </c>
      <c r="M29" s="5">
        <v>558354.84</v>
      </c>
      <c r="N29" s="5">
        <v>90.79</v>
      </c>
      <c r="O29" s="5">
        <v>0</v>
      </c>
      <c r="P29" s="5">
        <v>558354.84</v>
      </c>
      <c r="Q29" s="5">
        <v>558354.84</v>
      </c>
      <c r="R29" s="5">
        <v>0</v>
      </c>
    </row>
    <row r="30" spans="1:18" s="60" customFormat="1" x14ac:dyDescent="0.25">
      <c r="A30" s="56" t="s">
        <v>115</v>
      </c>
      <c r="B30" s="56"/>
      <c r="C30" s="57" t="s">
        <v>116</v>
      </c>
      <c r="D30" s="56" t="s">
        <v>116</v>
      </c>
      <c r="E30" s="57">
        <v>3</v>
      </c>
      <c r="F30" s="57">
        <v>33900</v>
      </c>
      <c r="G30" s="58" t="b">
        <f t="shared" si="0"/>
        <v>1</v>
      </c>
      <c r="H30" s="59" t="s">
        <v>108</v>
      </c>
      <c r="I30" s="60">
        <v>33900</v>
      </c>
      <c r="J30" s="61" t="s">
        <v>56</v>
      </c>
      <c r="K30" s="62">
        <v>92500</v>
      </c>
      <c r="L30" s="62">
        <v>92500</v>
      </c>
      <c r="M30" s="62">
        <v>86078.92</v>
      </c>
      <c r="N30" s="62">
        <v>88.99</v>
      </c>
      <c r="O30" s="62">
        <v>3765.81</v>
      </c>
      <c r="P30" s="62">
        <v>82313.11</v>
      </c>
      <c r="Q30" s="62">
        <v>69518</v>
      </c>
      <c r="R30" s="62">
        <v>12795.11</v>
      </c>
    </row>
    <row r="31" spans="1:18" s="60" customFormat="1" x14ac:dyDescent="0.25">
      <c r="A31" s="56" t="s">
        <v>115</v>
      </c>
      <c r="B31" s="56"/>
      <c r="C31" s="57" t="s">
        <v>116</v>
      </c>
      <c r="D31" s="56" t="s">
        <v>116</v>
      </c>
      <c r="E31" s="57">
        <v>3</v>
      </c>
      <c r="F31" s="57">
        <v>33901</v>
      </c>
      <c r="G31" s="58" t="b">
        <f t="shared" si="0"/>
        <v>1</v>
      </c>
      <c r="H31" s="59" t="s">
        <v>108</v>
      </c>
      <c r="I31" s="60">
        <v>33901</v>
      </c>
      <c r="J31" s="61" t="s">
        <v>57</v>
      </c>
      <c r="K31" s="62">
        <v>190000</v>
      </c>
      <c r="L31" s="62">
        <v>190000</v>
      </c>
      <c r="M31" s="62">
        <v>228838.91</v>
      </c>
      <c r="N31" s="62">
        <v>119.49</v>
      </c>
      <c r="O31" s="62">
        <v>1813</v>
      </c>
      <c r="P31" s="62">
        <v>227025.91</v>
      </c>
      <c r="Q31" s="62">
        <v>217025.91</v>
      </c>
      <c r="R31" s="62">
        <v>10000</v>
      </c>
    </row>
    <row r="32" spans="1:18" s="10" customFormat="1" x14ac:dyDescent="0.25">
      <c r="C32" s="9"/>
      <c r="G32" s="16" t="s">
        <v>118</v>
      </c>
      <c r="H32" s="9" t="s">
        <v>108</v>
      </c>
      <c r="I32" s="10">
        <v>33902</v>
      </c>
      <c r="J32" s="11" t="s">
        <v>10</v>
      </c>
      <c r="K32" s="12">
        <v>0</v>
      </c>
      <c r="L32" s="12">
        <v>5376</v>
      </c>
      <c r="M32" s="12">
        <v>19179</v>
      </c>
      <c r="N32" s="12">
        <v>356.75090399999999</v>
      </c>
      <c r="O32" s="12">
        <v>0</v>
      </c>
      <c r="P32" s="12">
        <v>19179</v>
      </c>
      <c r="Q32" s="12">
        <v>19179</v>
      </c>
      <c r="R32" s="5">
        <v>0</v>
      </c>
    </row>
    <row r="33" spans="1:18" x14ac:dyDescent="0.25">
      <c r="A33" s="13" t="s">
        <v>119</v>
      </c>
      <c r="B33" s="13"/>
      <c r="C33" s="14"/>
      <c r="D33" s="13"/>
      <c r="E33" s="14">
        <v>3</v>
      </c>
      <c r="F33" s="14">
        <v>34200</v>
      </c>
      <c r="G33" s="15" t="b">
        <f t="shared" si="0"/>
        <v>1</v>
      </c>
      <c r="H33" s="8" t="s">
        <v>108</v>
      </c>
      <c r="I33">
        <v>34200</v>
      </c>
      <c r="J33" s="1" t="s">
        <v>58</v>
      </c>
      <c r="K33" s="5">
        <v>60000</v>
      </c>
      <c r="L33" s="5">
        <v>60000</v>
      </c>
      <c r="M33" s="5">
        <v>94409</v>
      </c>
      <c r="N33" s="5">
        <v>155.86000000000001</v>
      </c>
      <c r="O33" s="5">
        <v>895.22</v>
      </c>
      <c r="P33" s="5">
        <v>93513.78</v>
      </c>
      <c r="Q33" s="5">
        <v>93513.78</v>
      </c>
      <c r="R33" s="5">
        <v>0</v>
      </c>
    </row>
    <row r="34" spans="1:18" x14ac:dyDescent="0.25">
      <c r="A34" s="13" t="s">
        <v>115</v>
      </c>
      <c r="B34" s="13"/>
      <c r="C34" s="14"/>
      <c r="D34" s="13"/>
      <c r="E34" s="14">
        <v>3</v>
      </c>
      <c r="F34" s="14">
        <v>34201</v>
      </c>
      <c r="G34" s="15" t="b">
        <f t="shared" si="0"/>
        <v>1</v>
      </c>
      <c r="H34" s="8" t="s">
        <v>108</v>
      </c>
      <c r="I34">
        <v>34201</v>
      </c>
      <c r="J34" s="1" t="s">
        <v>59</v>
      </c>
      <c r="K34" s="5">
        <v>80000</v>
      </c>
      <c r="L34" s="5">
        <v>80000</v>
      </c>
      <c r="M34" s="5">
        <v>132389</v>
      </c>
      <c r="N34" s="5">
        <v>163.94</v>
      </c>
      <c r="O34" s="5">
        <v>1239.7</v>
      </c>
      <c r="P34" s="5">
        <v>131149.29999999999</v>
      </c>
      <c r="Q34" s="5">
        <v>131149.29999999999</v>
      </c>
      <c r="R34" s="5">
        <v>0</v>
      </c>
    </row>
    <row r="35" spans="1:18" x14ac:dyDescent="0.25">
      <c r="A35" s="13" t="s">
        <v>115</v>
      </c>
      <c r="B35" s="13"/>
      <c r="C35" s="14"/>
      <c r="D35" s="13"/>
      <c r="E35" s="14">
        <v>3</v>
      </c>
      <c r="F35" s="14">
        <v>34300</v>
      </c>
      <c r="G35" s="15" t="b">
        <f t="shared" si="0"/>
        <v>1</v>
      </c>
      <c r="H35" s="8" t="s">
        <v>108</v>
      </c>
      <c r="I35">
        <v>34300</v>
      </c>
      <c r="J35" s="1" t="s">
        <v>60</v>
      </c>
      <c r="K35" s="5">
        <v>175000</v>
      </c>
      <c r="L35" s="5">
        <v>175000</v>
      </c>
      <c r="M35" s="5">
        <v>39759</v>
      </c>
      <c r="N35" s="5">
        <v>22.61</v>
      </c>
      <c r="O35" s="5">
        <v>182.76</v>
      </c>
      <c r="P35" s="5">
        <v>39576.239999999998</v>
      </c>
      <c r="Q35" s="5">
        <v>39576.239999999998</v>
      </c>
      <c r="R35" s="5">
        <v>0</v>
      </c>
    </row>
    <row r="36" spans="1:18" x14ac:dyDescent="0.25">
      <c r="A36" s="13" t="s">
        <v>115</v>
      </c>
      <c r="B36" s="13"/>
      <c r="C36" s="14"/>
      <c r="D36" s="13"/>
      <c r="E36" s="14">
        <v>3</v>
      </c>
      <c r="F36" s="14">
        <v>34301</v>
      </c>
      <c r="G36" s="15" t="b">
        <f t="shared" si="0"/>
        <v>1</v>
      </c>
      <c r="H36" s="8" t="s">
        <v>108</v>
      </c>
      <c r="I36">
        <v>34301</v>
      </c>
      <c r="J36" s="1" t="s">
        <v>61</v>
      </c>
      <c r="K36" s="5">
        <v>220000</v>
      </c>
      <c r="L36" s="5">
        <v>220000</v>
      </c>
      <c r="M36" s="5">
        <v>168041.5</v>
      </c>
      <c r="N36" s="5">
        <v>76.23</v>
      </c>
      <c r="O36" s="5">
        <v>338.34</v>
      </c>
      <c r="P36" s="5">
        <v>167703.16</v>
      </c>
      <c r="Q36" s="5">
        <v>167703.16</v>
      </c>
      <c r="R36" s="5">
        <v>0</v>
      </c>
    </row>
    <row r="37" spans="1:18" x14ac:dyDescent="0.25">
      <c r="A37" s="13" t="s">
        <v>115</v>
      </c>
      <c r="B37" s="13"/>
      <c r="C37" s="14"/>
      <c r="D37" s="13"/>
      <c r="E37" s="14">
        <v>3</v>
      </c>
      <c r="F37" s="14">
        <v>34302</v>
      </c>
      <c r="G37" s="15" t="b">
        <f t="shared" si="0"/>
        <v>1</v>
      </c>
      <c r="H37" s="8" t="s">
        <v>108</v>
      </c>
      <c r="I37">
        <v>34302</v>
      </c>
      <c r="J37" s="1" t="s">
        <v>62</v>
      </c>
      <c r="K37" s="5">
        <v>175000</v>
      </c>
      <c r="L37" s="5">
        <v>175000</v>
      </c>
      <c r="M37" s="5">
        <v>125651.25</v>
      </c>
      <c r="N37" s="5">
        <v>71.22</v>
      </c>
      <c r="O37" s="5">
        <v>1023.45</v>
      </c>
      <c r="P37" s="5">
        <v>124627.8</v>
      </c>
      <c r="Q37" s="5">
        <v>124627.8</v>
      </c>
      <c r="R37" s="5">
        <v>0</v>
      </c>
    </row>
    <row r="38" spans="1:18" x14ac:dyDescent="0.25">
      <c r="A38" s="13" t="s">
        <v>115</v>
      </c>
      <c r="B38" s="13"/>
      <c r="C38" s="14"/>
      <c r="D38" s="13"/>
      <c r="E38" s="14">
        <v>3</v>
      </c>
      <c r="F38" s="14">
        <v>34303</v>
      </c>
      <c r="G38" s="15" t="b">
        <f t="shared" si="0"/>
        <v>1</v>
      </c>
      <c r="H38" s="8" t="s">
        <v>108</v>
      </c>
      <c r="I38">
        <v>34303</v>
      </c>
      <c r="J38" s="1" t="s">
        <v>63</v>
      </c>
      <c r="K38" s="5">
        <v>150000</v>
      </c>
      <c r="L38" s="5">
        <v>150000</v>
      </c>
      <c r="M38" s="5">
        <v>101686.25</v>
      </c>
      <c r="N38" s="5">
        <v>67.790000000000006</v>
      </c>
      <c r="O38" s="5">
        <v>0</v>
      </c>
      <c r="P38" s="5">
        <v>101686.25</v>
      </c>
      <c r="Q38" s="5">
        <v>101686.25</v>
      </c>
      <c r="R38" s="5">
        <v>0</v>
      </c>
    </row>
    <row r="39" spans="1:18" x14ac:dyDescent="0.25">
      <c r="A39" s="13" t="s">
        <v>115</v>
      </c>
      <c r="B39" s="13"/>
      <c r="C39" s="14"/>
      <c r="D39" s="13"/>
      <c r="E39" s="14">
        <v>3</v>
      </c>
      <c r="F39" s="14">
        <v>34304</v>
      </c>
      <c r="G39" s="15" t="b">
        <f t="shared" si="0"/>
        <v>1</v>
      </c>
      <c r="H39" s="8" t="s">
        <v>108</v>
      </c>
      <c r="I39">
        <v>34304</v>
      </c>
      <c r="J39" s="1" t="s">
        <v>64</v>
      </c>
      <c r="K39" s="5">
        <v>50000</v>
      </c>
      <c r="L39" s="5">
        <v>50000</v>
      </c>
      <c r="M39" s="5">
        <v>31076.22</v>
      </c>
      <c r="N39" s="5">
        <v>62.15</v>
      </c>
      <c r="O39" s="5">
        <v>0</v>
      </c>
      <c r="P39" s="5">
        <v>31076.22</v>
      </c>
      <c r="Q39" s="5">
        <v>31076.22</v>
      </c>
      <c r="R39" s="5">
        <v>0</v>
      </c>
    </row>
    <row r="40" spans="1:18" x14ac:dyDescent="0.25">
      <c r="A40" s="13" t="s">
        <v>115</v>
      </c>
      <c r="B40" s="13"/>
      <c r="C40" s="14"/>
      <c r="D40" s="13"/>
      <c r="E40" s="14">
        <v>3</v>
      </c>
      <c r="F40" s="14">
        <v>34305</v>
      </c>
      <c r="G40" s="15" t="b">
        <f t="shared" si="0"/>
        <v>1</v>
      </c>
      <c r="H40" s="8" t="s">
        <v>108</v>
      </c>
      <c r="I40">
        <v>34305</v>
      </c>
      <c r="J40" s="1" t="s">
        <v>65</v>
      </c>
      <c r="K40" s="5">
        <v>160000</v>
      </c>
      <c r="L40" s="5">
        <v>160000</v>
      </c>
      <c r="M40" s="5">
        <v>116390</v>
      </c>
      <c r="N40" s="5">
        <v>72.569999999999993</v>
      </c>
      <c r="O40" s="5">
        <v>279.56</v>
      </c>
      <c r="P40" s="5">
        <v>116110.44</v>
      </c>
      <c r="Q40" s="5">
        <v>116110.44</v>
      </c>
      <c r="R40" s="5">
        <v>0</v>
      </c>
    </row>
    <row r="41" spans="1:18" x14ac:dyDescent="0.25">
      <c r="A41" s="13" t="s">
        <v>115</v>
      </c>
      <c r="B41" s="13"/>
      <c r="C41" s="14"/>
      <c r="D41" s="13"/>
      <c r="E41" s="14">
        <v>3</v>
      </c>
      <c r="F41" s="14">
        <v>34306</v>
      </c>
      <c r="G41" s="15" t="b">
        <f t="shared" si="0"/>
        <v>1</v>
      </c>
      <c r="H41" s="8" t="s">
        <v>108</v>
      </c>
      <c r="I41">
        <v>34306</v>
      </c>
      <c r="J41" s="1" t="s">
        <v>66</v>
      </c>
      <c r="K41" s="5">
        <v>170000</v>
      </c>
      <c r="L41" s="5">
        <v>170000</v>
      </c>
      <c r="M41" s="5">
        <v>130760</v>
      </c>
      <c r="N41" s="5">
        <v>76.36</v>
      </c>
      <c r="O41" s="5">
        <v>942.19</v>
      </c>
      <c r="P41" s="5">
        <v>129817.81</v>
      </c>
      <c r="Q41" s="5">
        <v>129817.81</v>
      </c>
      <c r="R41" s="5">
        <v>0</v>
      </c>
    </row>
    <row r="42" spans="1:18" x14ac:dyDescent="0.25">
      <c r="A42" s="13" t="s">
        <v>115</v>
      </c>
      <c r="B42" s="13"/>
      <c r="C42" s="14"/>
      <c r="D42" s="13"/>
      <c r="E42" s="14">
        <v>3</v>
      </c>
      <c r="F42" s="14">
        <v>34307</v>
      </c>
      <c r="G42" s="15" t="b">
        <f t="shared" si="0"/>
        <v>1</v>
      </c>
      <c r="H42" s="8" t="s">
        <v>108</v>
      </c>
      <c r="I42">
        <v>34307</v>
      </c>
      <c r="J42" s="1" t="s">
        <v>67</v>
      </c>
      <c r="K42" s="5">
        <v>400000</v>
      </c>
      <c r="L42" s="5">
        <v>400000</v>
      </c>
      <c r="M42" s="5">
        <v>358098.59</v>
      </c>
      <c r="N42" s="5">
        <v>89.37</v>
      </c>
      <c r="O42" s="5">
        <v>635.83000000000004</v>
      </c>
      <c r="P42" s="5">
        <v>357462.76</v>
      </c>
      <c r="Q42" s="5">
        <v>357462.76</v>
      </c>
      <c r="R42" s="5">
        <v>0</v>
      </c>
    </row>
    <row r="43" spans="1:18" s="10" customFormat="1" x14ac:dyDescent="0.25">
      <c r="C43" s="9"/>
      <c r="G43" s="16" t="s">
        <v>118</v>
      </c>
      <c r="H43" s="9" t="s">
        <v>108</v>
      </c>
      <c r="I43" s="10">
        <v>34400</v>
      </c>
      <c r="J43" s="11" t="s">
        <v>11</v>
      </c>
      <c r="K43" s="12">
        <v>0</v>
      </c>
      <c r="L43" s="12">
        <v>96377.78</v>
      </c>
      <c r="M43" s="12">
        <v>336817.7</v>
      </c>
      <c r="N43" s="12">
        <v>349.48</v>
      </c>
      <c r="O43" s="12">
        <v>0</v>
      </c>
      <c r="P43" s="12">
        <v>336817.7</v>
      </c>
      <c r="Q43" s="12">
        <v>336817.7</v>
      </c>
      <c r="R43" s="5">
        <v>0</v>
      </c>
    </row>
    <row r="44" spans="1:18" x14ac:dyDescent="0.25">
      <c r="A44" s="13" t="s">
        <v>115</v>
      </c>
      <c r="B44" s="13"/>
      <c r="C44" s="14"/>
      <c r="D44" s="13"/>
      <c r="E44" s="14">
        <v>3</v>
      </c>
      <c r="F44" s="14">
        <v>34900</v>
      </c>
      <c r="G44" s="15" t="b">
        <f t="shared" si="0"/>
        <v>1</v>
      </c>
      <c r="H44" s="8" t="s">
        <v>108</v>
      </c>
      <c r="I44">
        <v>34900</v>
      </c>
      <c r="J44" s="1" t="s">
        <v>68</v>
      </c>
      <c r="K44" s="5">
        <v>250</v>
      </c>
      <c r="L44" s="5">
        <v>250</v>
      </c>
      <c r="M44" s="5">
        <v>959.13</v>
      </c>
      <c r="N44" s="5">
        <v>383.62</v>
      </c>
      <c r="O44" s="5">
        <v>0</v>
      </c>
      <c r="P44" s="5">
        <v>959.13</v>
      </c>
      <c r="Q44" s="5">
        <v>959.13</v>
      </c>
      <c r="R44" s="5">
        <v>0</v>
      </c>
    </row>
    <row r="45" spans="1:18" x14ac:dyDescent="0.25">
      <c r="A45" s="13" t="s">
        <v>115</v>
      </c>
      <c r="B45" s="13"/>
      <c r="C45" s="14"/>
      <c r="D45" s="13"/>
      <c r="E45" s="14">
        <v>3</v>
      </c>
      <c r="F45" s="14">
        <v>34901</v>
      </c>
      <c r="G45" s="15" t="b">
        <f t="shared" si="0"/>
        <v>1</v>
      </c>
      <c r="H45" s="8" t="s">
        <v>108</v>
      </c>
      <c r="I45">
        <v>34901</v>
      </c>
      <c r="J45" s="1" t="s">
        <v>69</v>
      </c>
      <c r="K45" s="5">
        <v>5000</v>
      </c>
      <c r="L45" s="5">
        <v>5000</v>
      </c>
      <c r="M45" s="5">
        <v>637216.97</v>
      </c>
      <c r="N45" s="5">
        <v>12743.84</v>
      </c>
      <c r="O45" s="5">
        <v>22.34</v>
      </c>
      <c r="P45" s="5">
        <v>637194.63</v>
      </c>
      <c r="Q45" s="5">
        <v>637194.63</v>
      </c>
      <c r="R45" s="5">
        <v>0</v>
      </c>
    </row>
    <row r="46" spans="1:18" x14ac:dyDescent="0.25">
      <c r="A46" s="13" t="s">
        <v>115</v>
      </c>
      <c r="B46" s="13"/>
      <c r="C46" s="14"/>
      <c r="D46" s="13" t="s">
        <v>116</v>
      </c>
      <c r="E46" s="14">
        <v>3</v>
      </c>
      <c r="F46" s="14">
        <v>34902</v>
      </c>
      <c r="G46" s="15" t="b">
        <f t="shared" si="0"/>
        <v>1</v>
      </c>
      <c r="H46" s="8" t="s">
        <v>108</v>
      </c>
      <c r="I46">
        <v>34902</v>
      </c>
      <c r="J46" s="1" t="s">
        <v>70</v>
      </c>
      <c r="K46" s="5">
        <v>5000</v>
      </c>
      <c r="L46" s="5">
        <v>5000</v>
      </c>
      <c r="M46" s="5">
        <v>32027</v>
      </c>
      <c r="N46" s="5">
        <v>640.54</v>
      </c>
      <c r="O46" s="5">
        <v>0</v>
      </c>
      <c r="P46" s="5">
        <v>32027</v>
      </c>
      <c r="Q46" s="5">
        <v>32027</v>
      </c>
      <c r="R46" s="5">
        <v>0</v>
      </c>
    </row>
    <row r="47" spans="1:18" s="10" customFormat="1" x14ac:dyDescent="0.25">
      <c r="C47" s="9"/>
      <c r="G47" s="16" t="s">
        <v>118</v>
      </c>
      <c r="H47" s="9" t="s">
        <v>108</v>
      </c>
      <c r="I47" s="10">
        <v>34903</v>
      </c>
      <c r="J47" s="11" t="s">
        <v>12</v>
      </c>
      <c r="K47" s="12">
        <v>0</v>
      </c>
      <c r="L47" s="12">
        <v>642963.63</v>
      </c>
      <c r="M47" s="12">
        <v>195896.49</v>
      </c>
      <c r="N47" s="12">
        <v>30.41</v>
      </c>
      <c r="O47" s="12">
        <v>398.33</v>
      </c>
      <c r="P47" s="12">
        <v>195498.16</v>
      </c>
      <c r="Q47" s="12">
        <v>188999.91</v>
      </c>
      <c r="R47" s="5">
        <v>6498.25</v>
      </c>
    </row>
    <row r="48" spans="1:18" s="10" customFormat="1" x14ac:dyDescent="0.25">
      <c r="C48" s="9"/>
      <c r="G48" s="16" t="s">
        <v>118</v>
      </c>
      <c r="H48" s="9" t="s">
        <v>108</v>
      </c>
      <c r="I48" s="10">
        <v>34904</v>
      </c>
      <c r="J48" s="11" t="s">
        <v>13</v>
      </c>
      <c r="K48" s="12">
        <v>0</v>
      </c>
      <c r="L48" s="12">
        <v>199831.22</v>
      </c>
      <c r="M48" s="12">
        <v>305300.83</v>
      </c>
      <c r="N48" s="12">
        <v>152.78</v>
      </c>
      <c r="O48" s="12">
        <v>0</v>
      </c>
      <c r="P48" s="12">
        <v>305300.83</v>
      </c>
      <c r="Q48" s="12">
        <v>288894.32</v>
      </c>
      <c r="R48" s="5">
        <v>16406.509999999998</v>
      </c>
    </row>
    <row r="49" spans="1:18" s="10" customFormat="1" x14ac:dyDescent="0.25">
      <c r="C49" s="9"/>
      <c r="G49" s="16" t="s">
        <v>118</v>
      </c>
      <c r="H49" s="9" t="s">
        <v>108</v>
      </c>
      <c r="I49" s="10">
        <v>34905</v>
      </c>
      <c r="J49" s="11" t="s">
        <v>14</v>
      </c>
      <c r="K49" s="12">
        <v>0</v>
      </c>
      <c r="L49" s="12">
        <v>0</v>
      </c>
      <c r="M49" s="12">
        <v>496</v>
      </c>
      <c r="N49" s="12">
        <v>0</v>
      </c>
      <c r="O49" s="12">
        <v>0</v>
      </c>
      <c r="P49" s="12">
        <v>496</v>
      </c>
      <c r="Q49" s="12">
        <v>496</v>
      </c>
      <c r="R49" s="5">
        <v>0</v>
      </c>
    </row>
    <row r="50" spans="1:18" s="10" customFormat="1" x14ac:dyDescent="0.25">
      <c r="C50" s="9"/>
      <c r="G50" s="16" t="s">
        <v>118</v>
      </c>
      <c r="H50" s="9" t="s">
        <v>108</v>
      </c>
      <c r="I50" s="10">
        <v>34906</v>
      </c>
      <c r="J50" s="11" t="s">
        <v>15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5">
        <v>0</v>
      </c>
    </row>
    <row r="51" spans="1:18" x14ac:dyDescent="0.25">
      <c r="A51" s="13" t="s">
        <v>115</v>
      </c>
      <c r="B51" s="13"/>
      <c r="C51" s="14"/>
      <c r="D51" s="13" t="s">
        <v>116</v>
      </c>
      <c r="E51" s="14">
        <v>3</v>
      </c>
      <c r="F51" s="14">
        <v>38900</v>
      </c>
      <c r="G51" s="15" t="b">
        <f t="shared" si="0"/>
        <v>1</v>
      </c>
      <c r="H51" s="8" t="s">
        <v>108</v>
      </c>
      <c r="I51">
        <v>38900</v>
      </c>
      <c r="J51" s="1" t="s">
        <v>71</v>
      </c>
      <c r="K51" s="5">
        <v>0</v>
      </c>
      <c r="L51" s="5">
        <v>0</v>
      </c>
      <c r="M51" s="5">
        <v>45087.08</v>
      </c>
      <c r="N51" s="5">
        <v>0</v>
      </c>
      <c r="O51" s="5">
        <v>0</v>
      </c>
      <c r="P51" s="5">
        <v>45087.08</v>
      </c>
      <c r="Q51" s="5">
        <v>45087.08</v>
      </c>
      <c r="R51" s="5">
        <v>0</v>
      </c>
    </row>
    <row r="52" spans="1:18" s="10" customFormat="1" x14ac:dyDescent="0.25">
      <c r="C52" s="9"/>
      <c r="G52" s="16" t="s">
        <v>118</v>
      </c>
      <c r="H52" s="9" t="s">
        <v>108</v>
      </c>
      <c r="I52" s="10">
        <v>39100</v>
      </c>
      <c r="J52" s="11" t="s">
        <v>16</v>
      </c>
      <c r="K52" s="12">
        <v>0</v>
      </c>
      <c r="L52" s="12">
        <v>0</v>
      </c>
      <c r="M52" s="12">
        <v>864456.82</v>
      </c>
      <c r="N52" s="12">
        <v>0</v>
      </c>
      <c r="O52" s="12">
        <v>284000</v>
      </c>
      <c r="P52" s="12">
        <v>580456.81999999995</v>
      </c>
      <c r="Q52" s="12">
        <v>237155.05</v>
      </c>
      <c r="R52" s="5">
        <v>343301.77</v>
      </c>
    </row>
    <row r="53" spans="1:18" x14ac:dyDescent="0.25">
      <c r="A53" s="13" t="s">
        <v>115</v>
      </c>
      <c r="B53" s="13"/>
      <c r="C53" s="14"/>
      <c r="D53" s="13" t="s">
        <v>116</v>
      </c>
      <c r="E53" s="14">
        <v>3</v>
      </c>
      <c r="F53" s="14">
        <v>39110</v>
      </c>
      <c r="G53" s="15" t="b">
        <f t="shared" si="0"/>
        <v>1</v>
      </c>
      <c r="H53" s="8" t="s">
        <v>108</v>
      </c>
      <c r="I53">
        <v>39110</v>
      </c>
      <c r="J53" s="1" t="s">
        <v>72</v>
      </c>
      <c r="K53" s="5">
        <v>600000</v>
      </c>
      <c r="L53" s="5">
        <v>600000</v>
      </c>
      <c r="M53" s="5">
        <v>843648.07</v>
      </c>
      <c r="N53" s="5">
        <v>124.67</v>
      </c>
      <c r="O53" s="5">
        <v>95627.4</v>
      </c>
      <c r="P53" s="5">
        <v>748020.67</v>
      </c>
      <c r="Q53" s="5">
        <v>585311.02</v>
      </c>
      <c r="R53" s="5">
        <v>162709.65</v>
      </c>
    </row>
    <row r="54" spans="1:18" x14ac:dyDescent="0.25">
      <c r="A54" s="13" t="s">
        <v>115</v>
      </c>
      <c r="B54" s="13"/>
      <c r="C54" s="14"/>
      <c r="D54" s="13" t="s">
        <v>116</v>
      </c>
      <c r="E54" s="14">
        <v>3</v>
      </c>
      <c r="F54" s="14">
        <v>39120</v>
      </c>
      <c r="G54" s="15" t="b">
        <f t="shared" si="0"/>
        <v>1</v>
      </c>
      <c r="H54" s="8" t="s">
        <v>108</v>
      </c>
      <c r="I54">
        <v>39120</v>
      </c>
      <c r="J54" s="1" t="s">
        <v>73</v>
      </c>
      <c r="K54" s="5">
        <v>1200000</v>
      </c>
      <c r="L54" s="5">
        <v>1200000</v>
      </c>
      <c r="M54" s="5">
        <v>1200170</v>
      </c>
      <c r="N54" s="5">
        <v>99.64</v>
      </c>
      <c r="O54" s="5">
        <v>4461.01</v>
      </c>
      <c r="P54" s="5">
        <v>1195708.99</v>
      </c>
      <c r="Q54" s="5">
        <v>687355.98</v>
      </c>
      <c r="R54" s="5">
        <v>508353.01</v>
      </c>
    </row>
    <row r="55" spans="1:18" x14ac:dyDescent="0.25">
      <c r="A55" s="13"/>
      <c r="B55" s="13"/>
      <c r="C55" s="14"/>
      <c r="D55" s="13" t="s">
        <v>116</v>
      </c>
      <c r="E55" s="14">
        <v>3</v>
      </c>
      <c r="F55" s="14">
        <v>39190</v>
      </c>
      <c r="G55" s="15" t="b">
        <f t="shared" si="0"/>
        <v>1</v>
      </c>
      <c r="H55" s="8" t="s">
        <v>108</v>
      </c>
      <c r="I55">
        <v>39190</v>
      </c>
      <c r="J55" s="1" t="s">
        <v>74</v>
      </c>
      <c r="K55" s="5">
        <v>400000</v>
      </c>
      <c r="L55" s="5">
        <v>400000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</row>
    <row r="56" spans="1:18" x14ac:dyDescent="0.25">
      <c r="A56" s="13" t="s">
        <v>115</v>
      </c>
      <c r="B56" s="13"/>
      <c r="C56" s="14"/>
      <c r="D56" s="13" t="s">
        <v>116</v>
      </c>
      <c r="E56" s="14">
        <v>3</v>
      </c>
      <c r="F56" s="14">
        <v>39200</v>
      </c>
      <c r="G56" s="15" t="b">
        <f t="shared" si="0"/>
        <v>1</v>
      </c>
      <c r="H56" s="8" t="s">
        <v>108</v>
      </c>
      <c r="I56">
        <v>39200</v>
      </c>
      <c r="J56" s="1" t="s">
        <v>75</v>
      </c>
      <c r="K56" s="5">
        <v>40000</v>
      </c>
      <c r="L56" s="5">
        <v>40000</v>
      </c>
      <c r="M56" s="5">
        <v>39865.589999999997</v>
      </c>
      <c r="N56" s="5">
        <v>99.66</v>
      </c>
      <c r="O56" s="5">
        <v>0</v>
      </c>
      <c r="P56" s="5">
        <v>39865.589999999997</v>
      </c>
      <c r="Q56" s="5">
        <v>39865.589999999997</v>
      </c>
      <c r="R56" s="5">
        <v>0</v>
      </c>
    </row>
    <row r="57" spans="1:18" x14ac:dyDescent="0.25">
      <c r="A57" s="13" t="s">
        <v>115</v>
      </c>
      <c r="B57" s="13"/>
      <c r="C57" s="14"/>
      <c r="D57" s="13" t="s">
        <v>116</v>
      </c>
      <c r="E57" s="14">
        <v>3</v>
      </c>
      <c r="F57" s="14">
        <v>39210</v>
      </c>
      <c r="G57" s="15" t="b">
        <f t="shared" si="0"/>
        <v>1</v>
      </c>
      <c r="H57" s="8" t="s">
        <v>108</v>
      </c>
      <c r="I57">
        <v>39210</v>
      </c>
      <c r="J57" s="1" t="s">
        <v>76</v>
      </c>
      <c r="K57" s="5">
        <v>60000</v>
      </c>
      <c r="L57" s="5">
        <v>60000</v>
      </c>
      <c r="M57" s="5">
        <v>53716.92</v>
      </c>
      <c r="N57" s="5">
        <v>89.53</v>
      </c>
      <c r="O57" s="5">
        <v>0</v>
      </c>
      <c r="P57" s="5">
        <v>53716.92</v>
      </c>
      <c r="Q57" s="5">
        <v>53716.92</v>
      </c>
      <c r="R57" s="5">
        <v>0</v>
      </c>
    </row>
    <row r="58" spans="1:18" x14ac:dyDescent="0.25">
      <c r="A58" s="13" t="s">
        <v>115</v>
      </c>
      <c r="B58" s="13"/>
      <c r="C58" s="14"/>
      <c r="D58" s="13" t="s">
        <v>116</v>
      </c>
      <c r="E58" s="14">
        <v>3</v>
      </c>
      <c r="F58" s="14">
        <v>39211</v>
      </c>
      <c r="G58" s="15" t="b">
        <f t="shared" si="0"/>
        <v>1</v>
      </c>
      <c r="H58" s="8" t="s">
        <v>108</v>
      </c>
      <c r="I58">
        <v>39211</v>
      </c>
      <c r="J58" s="1" t="s">
        <v>77</v>
      </c>
      <c r="K58" s="5">
        <v>450000</v>
      </c>
      <c r="L58" s="5">
        <v>450000</v>
      </c>
      <c r="M58" s="5">
        <v>446619.13</v>
      </c>
      <c r="N58" s="5">
        <v>98.49</v>
      </c>
      <c r="O58" s="5">
        <v>3407.78</v>
      </c>
      <c r="P58" s="5">
        <v>443211.35</v>
      </c>
      <c r="Q58" s="5">
        <v>443211.35</v>
      </c>
      <c r="R58" s="5">
        <v>0</v>
      </c>
    </row>
    <row r="59" spans="1:18" x14ac:dyDescent="0.25">
      <c r="A59" s="13" t="s">
        <v>115</v>
      </c>
      <c r="B59" s="13"/>
      <c r="C59" s="14"/>
      <c r="D59" s="13" t="s">
        <v>116</v>
      </c>
      <c r="E59" s="14">
        <v>3</v>
      </c>
      <c r="F59" s="14">
        <v>39300</v>
      </c>
      <c r="G59" s="15" t="b">
        <f t="shared" si="0"/>
        <v>1</v>
      </c>
      <c r="H59" s="8" t="s">
        <v>108</v>
      </c>
      <c r="I59">
        <v>39300</v>
      </c>
      <c r="J59" s="1" t="s">
        <v>78</v>
      </c>
      <c r="K59" s="5">
        <v>270000</v>
      </c>
      <c r="L59" s="5">
        <v>270000</v>
      </c>
      <c r="M59" s="5">
        <v>313294.81</v>
      </c>
      <c r="N59" s="5">
        <v>115.77</v>
      </c>
      <c r="O59" s="5">
        <v>722.93</v>
      </c>
      <c r="P59" s="5">
        <v>312571.88</v>
      </c>
      <c r="Q59" s="5">
        <v>312571.88</v>
      </c>
      <c r="R59" s="5">
        <v>0</v>
      </c>
    </row>
    <row r="60" spans="1:18" x14ac:dyDescent="0.25">
      <c r="A60" s="13" t="s">
        <v>115</v>
      </c>
      <c r="B60" s="13" t="s">
        <v>116</v>
      </c>
      <c r="C60" s="14"/>
      <c r="D60" s="13" t="s">
        <v>116</v>
      </c>
      <c r="E60" s="14">
        <v>3</v>
      </c>
      <c r="F60" s="14">
        <v>39700</v>
      </c>
      <c r="G60" s="15" t="b">
        <f t="shared" si="0"/>
        <v>1</v>
      </c>
      <c r="H60" s="8" t="s">
        <v>108</v>
      </c>
      <c r="I60">
        <v>39700</v>
      </c>
      <c r="J60" s="1" t="s">
        <v>17</v>
      </c>
      <c r="K60" s="5">
        <v>0</v>
      </c>
      <c r="L60" s="5">
        <v>0</v>
      </c>
      <c r="M60" s="5">
        <v>1368913.57</v>
      </c>
      <c r="N60" s="5">
        <v>0</v>
      </c>
      <c r="O60" s="5">
        <v>0</v>
      </c>
      <c r="P60" s="5">
        <v>1368913.57</v>
      </c>
      <c r="Q60" s="5">
        <v>1368913.57</v>
      </c>
      <c r="R60" s="5">
        <v>0</v>
      </c>
    </row>
    <row r="61" spans="1:18" x14ac:dyDescent="0.25">
      <c r="A61" s="13" t="s">
        <v>115</v>
      </c>
      <c r="B61" s="13"/>
      <c r="C61" s="14"/>
      <c r="D61" s="13"/>
      <c r="E61" s="14">
        <v>3</v>
      </c>
      <c r="F61" s="14">
        <v>39900</v>
      </c>
      <c r="G61" s="15" t="b">
        <f t="shared" si="0"/>
        <v>1</v>
      </c>
      <c r="H61" s="8" t="s">
        <v>108</v>
      </c>
      <c r="I61">
        <v>39900</v>
      </c>
      <c r="J61" s="1" t="s">
        <v>79</v>
      </c>
      <c r="K61" s="5">
        <v>90980.95</v>
      </c>
      <c r="L61" s="5">
        <v>90980.95</v>
      </c>
      <c r="M61" s="5">
        <v>99315.83</v>
      </c>
      <c r="N61" s="5">
        <v>83.26</v>
      </c>
      <c r="O61" s="5">
        <v>23567.52</v>
      </c>
      <c r="P61" s="5">
        <v>75748.31</v>
      </c>
      <c r="Q61" s="5">
        <v>65048.31</v>
      </c>
      <c r="R61" s="5">
        <v>10700</v>
      </c>
    </row>
    <row r="62" spans="1:18" x14ac:dyDescent="0.25">
      <c r="A62" s="13" t="s">
        <v>115</v>
      </c>
      <c r="B62" s="13"/>
      <c r="C62" s="14"/>
      <c r="D62" s="13" t="s">
        <v>116</v>
      </c>
      <c r="E62" s="14">
        <v>3</v>
      </c>
      <c r="F62" s="14">
        <v>39902</v>
      </c>
      <c r="G62" s="15" t="b">
        <f t="shared" si="0"/>
        <v>1</v>
      </c>
      <c r="H62" s="8" t="s">
        <v>108</v>
      </c>
      <c r="I62">
        <v>39902</v>
      </c>
      <c r="J62" s="1" t="s">
        <v>80</v>
      </c>
      <c r="K62" s="5">
        <v>30000</v>
      </c>
      <c r="L62" s="5">
        <v>30000</v>
      </c>
      <c r="M62" s="5">
        <v>245484.54</v>
      </c>
      <c r="N62" s="5">
        <v>818.28</v>
      </c>
      <c r="O62" s="5">
        <v>0</v>
      </c>
      <c r="P62" s="5">
        <v>245484.54</v>
      </c>
      <c r="Q62" s="5">
        <v>245244.54</v>
      </c>
      <c r="R62" s="5">
        <v>240</v>
      </c>
    </row>
    <row r="63" spans="1:18" x14ac:dyDescent="0.25">
      <c r="A63" s="13" t="s">
        <v>115</v>
      </c>
      <c r="B63" s="13"/>
      <c r="C63" s="14"/>
      <c r="D63" s="13"/>
      <c r="E63" s="14">
        <v>3</v>
      </c>
      <c r="F63" s="14">
        <v>39903</v>
      </c>
      <c r="G63" s="15" t="b">
        <f t="shared" si="0"/>
        <v>1</v>
      </c>
      <c r="H63" s="8" t="s">
        <v>108</v>
      </c>
      <c r="I63">
        <v>39903</v>
      </c>
      <c r="J63" s="1" t="s">
        <v>81</v>
      </c>
      <c r="K63" s="5">
        <v>900000</v>
      </c>
      <c r="L63" s="5">
        <v>900000</v>
      </c>
      <c r="M63" s="5">
        <v>1058877.1100000001</v>
      </c>
      <c r="N63" s="5">
        <v>117.65</v>
      </c>
      <c r="O63" s="5">
        <v>0</v>
      </c>
      <c r="P63" s="5">
        <v>1058877.1100000001</v>
      </c>
      <c r="Q63" s="5">
        <v>931046.89</v>
      </c>
      <c r="R63" s="5">
        <v>127830.22</v>
      </c>
    </row>
    <row r="64" spans="1:18" s="60" customFormat="1" x14ac:dyDescent="0.25">
      <c r="A64" s="56" t="s">
        <v>115</v>
      </c>
      <c r="B64" s="56"/>
      <c r="C64" s="57" t="s">
        <v>116</v>
      </c>
      <c r="D64" s="56"/>
      <c r="E64" s="57">
        <v>3</v>
      </c>
      <c r="F64" s="57">
        <v>39904</v>
      </c>
      <c r="G64" s="58" t="b">
        <f t="shared" si="0"/>
        <v>1</v>
      </c>
      <c r="H64" s="59" t="s">
        <v>108</v>
      </c>
      <c r="I64" s="60">
        <v>39904</v>
      </c>
      <c r="J64" s="61" t="s">
        <v>82</v>
      </c>
      <c r="K64" s="62">
        <v>380000</v>
      </c>
      <c r="L64" s="62">
        <v>380000</v>
      </c>
      <c r="M64" s="62">
        <v>338691.78</v>
      </c>
      <c r="N64" s="62">
        <v>89.13</v>
      </c>
      <c r="O64" s="62">
        <v>0</v>
      </c>
      <c r="P64" s="62">
        <v>338691.78</v>
      </c>
      <c r="Q64" s="62">
        <v>338691.78</v>
      </c>
      <c r="R64" s="62">
        <v>0</v>
      </c>
    </row>
    <row r="65" spans="1:18" x14ac:dyDescent="0.25">
      <c r="A65" s="13" t="s">
        <v>115</v>
      </c>
      <c r="B65" s="13"/>
      <c r="C65" s="14"/>
      <c r="D65" s="13"/>
      <c r="E65" s="14">
        <v>3</v>
      </c>
      <c r="F65" s="14">
        <v>39906</v>
      </c>
      <c r="G65" s="15" t="b">
        <f t="shared" si="0"/>
        <v>1</v>
      </c>
      <c r="H65" s="8" t="s">
        <v>108</v>
      </c>
      <c r="I65">
        <v>39906</v>
      </c>
      <c r="J65" s="1" t="s">
        <v>83</v>
      </c>
      <c r="K65" s="5">
        <v>0</v>
      </c>
      <c r="L65" s="5">
        <v>0</v>
      </c>
      <c r="M65" s="5">
        <v>217433.27</v>
      </c>
      <c r="N65" s="5">
        <v>0</v>
      </c>
      <c r="O65" s="5">
        <v>101</v>
      </c>
      <c r="P65" s="5">
        <v>217332.27</v>
      </c>
      <c r="Q65" s="5">
        <v>195554.93</v>
      </c>
      <c r="R65" s="5">
        <v>21777.34</v>
      </c>
    </row>
    <row r="66" spans="1:18" hidden="1" x14ac:dyDescent="0.25">
      <c r="A66" s="13" t="s">
        <v>117</v>
      </c>
      <c r="B66" s="13"/>
      <c r="C66" s="14"/>
      <c r="D66" s="13"/>
      <c r="E66" s="14">
        <v>4</v>
      </c>
      <c r="F66" s="14">
        <v>42010</v>
      </c>
      <c r="G66" s="15" t="b">
        <f t="shared" si="0"/>
        <v>1</v>
      </c>
      <c r="H66" s="8" t="s">
        <v>109</v>
      </c>
      <c r="I66">
        <v>42010</v>
      </c>
      <c r="J66" s="1" t="s">
        <v>84</v>
      </c>
      <c r="K66" s="5">
        <v>9656754.8499999996</v>
      </c>
      <c r="L66" s="5">
        <v>9656754.8499999996</v>
      </c>
      <c r="M66" s="5">
        <v>10937929.789999999</v>
      </c>
      <c r="N66" s="5">
        <v>110.11</v>
      </c>
      <c r="O66" s="5">
        <v>305259.58</v>
      </c>
      <c r="P66" s="5">
        <v>10632670.210000001</v>
      </c>
      <c r="Q66" s="5">
        <v>10632670.210000001</v>
      </c>
      <c r="R66" s="5">
        <v>0</v>
      </c>
    </row>
    <row r="67" spans="1:18" hidden="1" x14ac:dyDescent="0.25">
      <c r="A67" s="13" t="s">
        <v>117</v>
      </c>
      <c r="B67" s="13"/>
      <c r="C67" s="14"/>
      <c r="D67" s="13"/>
      <c r="E67" s="14">
        <v>4</v>
      </c>
      <c r="F67" s="14">
        <v>42090</v>
      </c>
      <c r="G67" s="15" t="b">
        <f t="shared" ref="G67:G93" si="1">F67=I67</f>
        <v>1</v>
      </c>
      <c r="H67" s="8" t="s">
        <v>109</v>
      </c>
      <c r="I67">
        <v>42090</v>
      </c>
      <c r="J67" s="1" t="s">
        <v>85</v>
      </c>
      <c r="K67" s="5">
        <v>26425.97</v>
      </c>
      <c r="L67" s="5">
        <v>46165.97</v>
      </c>
      <c r="M67" s="5">
        <v>50581.440000000002</v>
      </c>
      <c r="N67" s="5">
        <v>109.56</v>
      </c>
      <c r="O67" s="5">
        <v>0</v>
      </c>
      <c r="P67" s="5">
        <v>50581.440000000002</v>
      </c>
      <c r="Q67" s="5">
        <v>50581.440000000002</v>
      </c>
      <c r="R67" s="5">
        <v>0</v>
      </c>
    </row>
    <row r="68" spans="1:18" hidden="1" x14ac:dyDescent="0.25">
      <c r="A68" s="13" t="s">
        <v>117</v>
      </c>
      <c r="B68" s="13"/>
      <c r="C68" s="14"/>
      <c r="D68" s="13"/>
      <c r="E68" s="14">
        <v>4</v>
      </c>
      <c r="F68" s="14">
        <v>45002</v>
      </c>
      <c r="G68" s="15" t="b">
        <f t="shared" si="1"/>
        <v>1</v>
      </c>
      <c r="H68" s="8" t="s">
        <v>109</v>
      </c>
      <c r="I68">
        <v>45002</v>
      </c>
      <c r="J68" s="1" t="s">
        <v>86</v>
      </c>
      <c r="K68" s="5">
        <v>1799206.06</v>
      </c>
      <c r="L68" s="5">
        <v>1799206.06</v>
      </c>
      <c r="M68" s="5">
        <v>2043768.03</v>
      </c>
      <c r="N68" s="5">
        <v>99.45</v>
      </c>
      <c r="O68" s="5">
        <v>254445.1</v>
      </c>
      <c r="P68" s="5">
        <v>1789322.93</v>
      </c>
      <c r="Q68" s="5">
        <v>1789322.93</v>
      </c>
      <c r="R68" s="5">
        <v>0</v>
      </c>
    </row>
    <row r="69" spans="1:18" hidden="1" x14ac:dyDescent="0.25">
      <c r="A69" s="13" t="s">
        <v>117</v>
      </c>
      <c r="B69" s="13"/>
      <c r="C69" s="14"/>
      <c r="D69" s="13"/>
      <c r="E69" s="14">
        <v>4</v>
      </c>
      <c r="F69" s="14">
        <v>45030</v>
      </c>
      <c r="G69" s="15" t="b">
        <f t="shared" si="1"/>
        <v>1</v>
      </c>
      <c r="H69" s="8" t="s">
        <v>109</v>
      </c>
      <c r="I69">
        <v>45030</v>
      </c>
      <c r="J69" s="1" t="s">
        <v>87</v>
      </c>
      <c r="K69" s="5">
        <v>180374.27</v>
      </c>
      <c r="L69" s="5">
        <v>180374.27</v>
      </c>
      <c r="M69" s="5">
        <v>232092.67</v>
      </c>
      <c r="N69" s="5">
        <v>128.66999999999999</v>
      </c>
      <c r="O69" s="5">
        <v>0</v>
      </c>
      <c r="P69" s="5">
        <v>232092.67</v>
      </c>
      <c r="Q69" s="5">
        <v>232092.67</v>
      </c>
      <c r="R69" s="5">
        <v>0</v>
      </c>
    </row>
    <row r="70" spans="1:18" hidden="1" x14ac:dyDescent="0.25">
      <c r="A70" s="13" t="s">
        <v>117</v>
      </c>
      <c r="B70" s="13"/>
      <c r="C70" s="14"/>
      <c r="D70" s="13"/>
      <c r="E70" s="14">
        <v>4</v>
      </c>
      <c r="F70" s="14">
        <v>45060</v>
      </c>
      <c r="G70" s="15" t="b">
        <f t="shared" si="1"/>
        <v>1</v>
      </c>
      <c r="H70" s="8" t="s">
        <v>109</v>
      </c>
      <c r="I70">
        <v>45060</v>
      </c>
      <c r="J70" s="1" t="s">
        <v>88</v>
      </c>
      <c r="K70" s="5">
        <v>2563881.58</v>
      </c>
      <c r="L70" s="5">
        <v>2563881.58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</row>
    <row r="71" spans="1:18" hidden="1" x14ac:dyDescent="0.25">
      <c r="A71" s="13" t="s">
        <v>117</v>
      </c>
      <c r="B71" s="13"/>
      <c r="C71" s="14"/>
      <c r="D71" s="13"/>
      <c r="E71" s="14">
        <v>4</v>
      </c>
      <c r="F71" s="14">
        <v>45080</v>
      </c>
      <c r="G71" s="15" t="b">
        <f t="shared" si="1"/>
        <v>1</v>
      </c>
      <c r="H71" s="8" t="s">
        <v>109</v>
      </c>
      <c r="I71">
        <v>45080</v>
      </c>
      <c r="J71" s="1" t="s">
        <v>18</v>
      </c>
      <c r="K71" s="5">
        <v>0</v>
      </c>
      <c r="L71" s="5">
        <v>0</v>
      </c>
      <c r="M71" s="5">
        <v>2729183.07</v>
      </c>
      <c r="N71" s="5">
        <v>0</v>
      </c>
      <c r="O71" s="5">
        <v>0</v>
      </c>
      <c r="P71" s="5">
        <v>2729183.07</v>
      </c>
      <c r="Q71" s="5">
        <v>2729183.07</v>
      </c>
      <c r="R71" s="5">
        <v>0</v>
      </c>
    </row>
    <row r="72" spans="1:18" s="10" customFormat="1" hidden="1" x14ac:dyDescent="0.25">
      <c r="C72" s="9"/>
      <c r="G72" s="16" t="s">
        <v>118</v>
      </c>
      <c r="H72" s="9" t="s">
        <v>109</v>
      </c>
      <c r="I72" s="10">
        <v>47000</v>
      </c>
      <c r="J72" s="11" t="s">
        <v>19</v>
      </c>
      <c r="K72" s="12">
        <v>0</v>
      </c>
      <c r="L72" s="12">
        <v>8500</v>
      </c>
      <c r="M72" s="12">
        <v>8500</v>
      </c>
      <c r="N72" s="12">
        <v>100</v>
      </c>
      <c r="O72" s="12">
        <v>0</v>
      </c>
      <c r="P72" s="12">
        <v>8500</v>
      </c>
      <c r="Q72" s="12">
        <v>8500</v>
      </c>
      <c r="R72" s="5">
        <v>0</v>
      </c>
    </row>
    <row r="73" spans="1:18" s="10" customFormat="1" hidden="1" x14ac:dyDescent="0.25">
      <c r="C73" s="9"/>
      <c r="G73" s="16" t="s">
        <v>118</v>
      </c>
      <c r="H73" s="9" t="s">
        <v>109</v>
      </c>
      <c r="I73" s="10">
        <v>48000</v>
      </c>
      <c r="J73" s="11" t="s">
        <v>20</v>
      </c>
      <c r="K73" s="12">
        <v>0</v>
      </c>
      <c r="L73" s="12">
        <v>0</v>
      </c>
      <c r="M73" s="12">
        <v>15000</v>
      </c>
      <c r="N73" s="12">
        <v>0</v>
      </c>
      <c r="O73" s="12">
        <v>0</v>
      </c>
      <c r="P73" s="12">
        <v>15000</v>
      </c>
      <c r="Q73" s="12">
        <v>15000</v>
      </c>
      <c r="R73" s="5">
        <v>0</v>
      </c>
    </row>
    <row r="74" spans="1:18" s="10" customFormat="1" hidden="1" x14ac:dyDescent="0.25">
      <c r="C74" s="9"/>
      <c r="G74" s="16" t="s">
        <v>118</v>
      </c>
      <c r="H74" s="9" t="s">
        <v>109</v>
      </c>
      <c r="I74" s="10">
        <v>49100</v>
      </c>
      <c r="J74" s="11" t="s">
        <v>21</v>
      </c>
      <c r="K74" s="12">
        <v>853766.48</v>
      </c>
      <c r="L74" s="12">
        <v>853766.48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5">
        <v>0</v>
      </c>
    </row>
    <row r="75" spans="1:18" hidden="1" x14ac:dyDescent="0.25">
      <c r="A75" s="13" t="s">
        <v>117</v>
      </c>
      <c r="B75" s="13"/>
      <c r="C75" s="14"/>
      <c r="D75" s="13"/>
      <c r="E75" s="14">
        <v>5</v>
      </c>
      <c r="F75" s="14">
        <v>52000</v>
      </c>
      <c r="G75" s="15" t="b">
        <f t="shared" si="1"/>
        <v>1</v>
      </c>
      <c r="H75" s="8" t="s">
        <v>110</v>
      </c>
      <c r="I75">
        <v>52000</v>
      </c>
      <c r="J75" s="1" t="s">
        <v>89</v>
      </c>
      <c r="K75" s="5">
        <v>1000000</v>
      </c>
      <c r="L75" s="5">
        <v>1000000</v>
      </c>
      <c r="M75" s="5">
        <v>2742285.31</v>
      </c>
      <c r="N75" s="5">
        <v>274.23</v>
      </c>
      <c r="O75" s="5">
        <v>0</v>
      </c>
      <c r="P75" s="5">
        <v>2742285.31</v>
      </c>
      <c r="Q75" s="5">
        <v>2742285.31</v>
      </c>
      <c r="R75" s="5">
        <v>0</v>
      </c>
    </row>
    <row r="76" spans="1:18" hidden="1" x14ac:dyDescent="0.25">
      <c r="A76" s="13" t="s">
        <v>115</v>
      </c>
      <c r="B76" s="13"/>
      <c r="C76" s="14"/>
      <c r="D76" s="13"/>
      <c r="E76" s="14">
        <v>5</v>
      </c>
      <c r="F76" s="14">
        <v>53410</v>
      </c>
      <c r="G76" s="15" t="b">
        <f t="shared" si="1"/>
        <v>1</v>
      </c>
      <c r="H76" s="8" t="s">
        <v>110</v>
      </c>
      <c r="I76">
        <v>53410</v>
      </c>
      <c r="J76" s="1" t="s">
        <v>90</v>
      </c>
      <c r="K76" s="5">
        <v>265000</v>
      </c>
      <c r="L76" s="5">
        <v>265000</v>
      </c>
      <c r="M76" s="5">
        <v>215740.77</v>
      </c>
      <c r="N76" s="5">
        <v>81.41</v>
      </c>
      <c r="O76" s="5">
        <v>0</v>
      </c>
      <c r="P76" s="5">
        <v>215740.77</v>
      </c>
      <c r="Q76" s="5">
        <v>215740.77</v>
      </c>
      <c r="R76" s="5">
        <v>0</v>
      </c>
    </row>
    <row r="77" spans="1:18" hidden="1" x14ac:dyDescent="0.25">
      <c r="A77" s="13" t="s">
        <v>115</v>
      </c>
      <c r="B77" s="13"/>
      <c r="C77" s="14"/>
      <c r="D77" s="13" t="s">
        <v>116</v>
      </c>
      <c r="E77" s="14">
        <v>5</v>
      </c>
      <c r="F77" s="14">
        <v>54100</v>
      </c>
      <c r="G77" s="15" t="b">
        <f t="shared" si="1"/>
        <v>1</v>
      </c>
      <c r="H77" s="8" t="s">
        <v>110</v>
      </c>
      <c r="I77">
        <v>54100</v>
      </c>
      <c r="J77" s="1" t="s">
        <v>91</v>
      </c>
      <c r="K77" s="5">
        <v>503990</v>
      </c>
      <c r="L77" s="5">
        <v>503990</v>
      </c>
      <c r="M77" s="5">
        <v>411318.58</v>
      </c>
      <c r="N77" s="5">
        <v>75.95</v>
      </c>
      <c r="O77" s="5">
        <v>28551.64</v>
      </c>
      <c r="P77" s="5">
        <v>382766.94</v>
      </c>
      <c r="Q77" s="5">
        <v>271849.95</v>
      </c>
      <c r="R77" s="5">
        <v>110916.99</v>
      </c>
    </row>
    <row r="78" spans="1:18" hidden="1" x14ac:dyDescent="0.25">
      <c r="A78" s="13" t="s">
        <v>115</v>
      </c>
      <c r="B78" s="13"/>
      <c r="C78" s="14"/>
      <c r="D78" s="13" t="s">
        <v>116</v>
      </c>
      <c r="E78" s="14">
        <v>5</v>
      </c>
      <c r="F78" s="14">
        <v>55002</v>
      </c>
      <c r="G78" s="15" t="b">
        <f t="shared" si="1"/>
        <v>1</v>
      </c>
      <c r="H78" s="8" t="s">
        <v>110</v>
      </c>
      <c r="I78">
        <v>55002</v>
      </c>
      <c r="J78" s="1" t="s">
        <v>92</v>
      </c>
      <c r="K78" s="5">
        <v>254726.95</v>
      </c>
      <c r="L78" s="5">
        <v>254726.95</v>
      </c>
      <c r="M78" s="5">
        <v>82225.56</v>
      </c>
      <c r="N78" s="5">
        <v>32.28</v>
      </c>
      <c r="O78" s="5">
        <v>0</v>
      </c>
      <c r="P78" s="5">
        <v>82225.56</v>
      </c>
      <c r="Q78" s="5">
        <v>82225.56</v>
      </c>
      <c r="R78" s="5">
        <v>0</v>
      </c>
    </row>
    <row r="79" spans="1:18" hidden="1" x14ac:dyDescent="0.25">
      <c r="A79" s="13" t="s">
        <v>115</v>
      </c>
      <c r="B79" s="13"/>
      <c r="C79" s="14"/>
      <c r="D79" s="13" t="s">
        <v>116</v>
      </c>
      <c r="E79" s="14">
        <v>5</v>
      </c>
      <c r="F79" s="14">
        <v>55003</v>
      </c>
      <c r="G79" s="15" t="b">
        <f t="shared" si="1"/>
        <v>1</v>
      </c>
      <c r="H79" s="8" t="s">
        <v>110</v>
      </c>
      <c r="I79">
        <v>55003</v>
      </c>
      <c r="J79" s="1" t="s">
        <v>93</v>
      </c>
      <c r="K79" s="5">
        <v>8697.31</v>
      </c>
      <c r="L79" s="5">
        <v>8697.31</v>
      </c>
      <c r="M79" s="5">
        <v>6516.66</v>
      </c>
      <c r="N79" s="5">
        <v>74.930000000000007</v>
      </c>
      <c r="O79" s="5">
        <v>0</v>
      </c>
      <c r="P79" s="5">
        <v>6516.66</v>
      </c>
      <c r="Q79" s="5">
        <v>6516.66</v>
      </c>
      <c r="R79" s="5">
        <v>0</v>
      </c>
    </row>
    <row r="80" spans="1:18" hidden="1" x14ac:dyDescent="0.25">
      <c r="A80" s="13" t="s">
        <v>115</v>
      </c>
      <c r="B80" s="13"/>
      <c r="C80" s="14"/>
      <c r="D80" s="13" t="s">
        <v>116</v>
      </c>
      <c r="E80" s="14">
        <v>5</v>
      </c>
      <c r="F80" s="14">
        <v>55200</v>
      </c>
      <c r="G80" s="15" t="b">
        <f t="shared" si="1"/>
        <v>1</v>
      </c>
      <c r="H80" s="8" t="s">
        <v>110</v>
      </c>
      <c r="I80">
        <v>55200</v>
      </c>
      <c r="J80" s="1" t="s">
        <v>94</v>
      </c>
      <c r="K80" s="5">
        <v>2114651.2799999998</v>
      </c>
      <c r="L80" s="5">
        <v>2114651.2799999998</v>
      </c>
      <c r="M80" s="5">
        <v>2134454.64</v>
      </c>
      <c r="N80" s="5">
        <v>100.94</v>
      </c>
      <c r="O80" s="5">
        <v>0</v>
      </c>
      <c r="P80" s="5">
        <v>2134454.64</v>
      </c>
      <c r="Q80" s="5">
        <v>1454371.56</v>
      </c>
      <c r="R80" s="5">
        <v>680083.08</v>
      </c>
    </row>
    <row r="81" spans="1:18" hidden="1" x14ac:dyDescent="0.25">
      <c r="A81" s="13" t="s">
        <v>115</v>
      </c>
      <c r="B81" s="13"/>
      <c r="C81" s="14"/>
      <c r="D81" s="13" t="s">
        <v>116</v>
      </c>
      <c r="E81" s="14">
        <v>5</v>
      </c>
      <c r="F81" s="14">
        <v>55900</v>
      </c>
      <c r="G81" s="15" t="b">
        <f t="shared" si="1"/>
        <v>1</v>
      </c>
      <c r="H81" s="8" t="s">
        <v>110</v>
      </c>
      <c r="I81">
        <v>55900</v>
      </c>
      <c r="J81" s="1" t="s">
        <v>95</v>
      </c>
      <c r="K81" s="5">
        <v>966323.11</v>
      </c>
      <c r="L81" s="5">
        <v>966323.11</v>
      </c>
      <c r="M81" s="5">
        <v>970473.34</v>
      </c>
      <c r="N81" s="5">
        <v>99.08</v>
      </c>
      <c r="O81" s="5">
        <v>13068.48</v>
      </c>
      <c r="P81" s="5">
        <v>957404.86</v>
      </c>
      <c r="Q81" s="5">
        <v>753351.41</v>
      </c>
      <c r="R81" s="5">
        <v>204053.45</v>
      </c>
    </row>
    <row r="82" spans="1:18" hidden="1" x14ac:dyDescent="0.25">
      <c r="A82" s="13" t="s">
        <v>115</v>
      </c>
      <c r="B82" s="13"/>
      <c r="C82" s="14"/>
      <c r="D82" s="13" t="s">
        <v>116</v>
      </c>
      <c r="E82" s="14">
        <v>5</v>
      </c>
      <c r="F82" s="14">
        <v>59900</v>
      </c>
      <c r="G82" s="15" t="b">
        <f t="shared" si="1"/>
        <v>1</v>
      </c>
      <c r="H82" s="8" t="s">
        <v>110</v>
      </c>
      <c r="I82">
        <v>59900</v>
      </c>
      <c r="J82" s="1" t="s">
        <v>96</v>
      </c>
      <c r="K82" s="5">
        <v>2500</v>
      </c>
      <c r="L82" s="5">
        <v>2500</v>
      </c>
      <c r="M82" s="5">
        <v>783.92</v>
      </c>
      <c r="N82" s="5">
        <v>31.36</v>
      </c>
      <c r="O82" s="5">
        <v>0</v>
      </c>
      <c r="P82" s="5">
        <v>783.92</v>
      </c>
      <c r="Q82" s="5">
        <v>783.92</v>
      </c>
      <c r="R82" s="5">
        <v>0</v>
      </c>
    </row>
    <row r="83" spans="1:18" hidden="1" x14ac:dyDescent="0.25">
      <c r="A83" s="13" t="s">
        <v>115</v>
      </c>
      <c r="B83" s="13"/>
      <c r="C83" s="14"/>
      <c r="D83" s="13"/>
      <c r="E83" s="14">
        <v>6</v>
      </c>
      <c r="F83" s="14">
        <v>60000</v>
      </c>
      <c r="G83" s="15" t="b">
        <f t="shared" si="1"/>
        <v>1</v>
      </c>
      <c r="H83" s="8" t="s">
        <v>111</v>
      </c>
      <c r="I83">
        <v>60000</v>
      </c>
      <c r="J83" s="1" t="s">
        <v>22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</row>
    <row r="84" spans="1:18" hidden="1" x14ac:dyDescent="0.25">
      <c r="A84" s="13" t="s">
        <v>115</v>
      </c>
      <c r="B84" s="13"/>
      <c r="C84" s="14"/>
      <c r="D84" s="13"/>
      <c r="E84" s="14">
        <v>6</v>
      </c>
      <c r="F84" s="14">
        <v>60200</v>
      </c>
      <c r="G84" s="15" t="b">
        <f t="shared" si="1"/>
        <v>1</v>
      </c>
      <c r="H84" s="8" t="s">
        <v>111</v>
      </c>
      <c r="I84">
        <v>60200</v>
      </c>
      <c r="J84" s="1" t="s">
        <v>23</v>
      </c>
      <c r="K84" s="5">
        <v>0</v>
      </c>
      <c r="L84" s="5">
        <v>0</v>
      </c>
      <c r="M84" s="5">
        <v>0</v>
      </c>
      <c r="N84" s="5">
        <v>0</v>
      </c>
      <c r="O84" s="5">
        <v>4441.01</v>
      </c>
      <c r="P84" s="5">
        <v>-4441.01</v>
      </c>
      <c r="Q84" s="5">
        <v>-4441.01</v>
      </c>
      <c r="R84" s="5">
        <v>0</v>
      </c>
    </row>
    <row r="85" spans="1:18" s="10" customFormat="1" hidden="1" x14ac:dyDescent="0.25">
      <c r="A85" s="13" t="s">
        <v>115</v>
      </c>
      <c r="B85" s="13"/>
      <c r="C85" s="14"/>
      <c r="D85" s="13"/>
      <c r="E85" s="14">
        <v>6</v>
      </c>
      <c r="F85" s="14">
        <v>61901</v>
      </c>
      <c r="G85" s="16" t="s">
        <v>118</v>
      </c>
      <c r="H85" s="9" t="s">
        <v>111</v>
      </c>
      <c r="I85" s="10">
        <v>60900</v>
      </c>
      <c r="J85" s="11" t="s">
        <v>24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5">
        <v>0</v>
      </c>
    </row>
    <row r="86" spans="1:18" s="10" customFormat="1" hidden="1" x14ac:dyDescent="0.25">
      <c r="A86" s="13" t="s">
        <v>117</v>
      </c>
      <c r="B86" s="13"/>
      <c r="C86" s="14"/>
      <c r="D86" s="13"/>
      <c r="E86" s="14">
        <v>7</v>
      </c>
      <c r="F86" s="14">
        <v>72000</v>
      </c>
      <c r="G86" s="16" t="s">
        <v>118</v>
      </c>
      <c r="H86" s="9" t="s">
        <v>111</v>
      </c>
      <c r="I86" s="10">
        <v>61903</v>
      </c>
      <c r="J86" s="11" t="s">
        <v>25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5">
        <v>0</v>
      </c>
    </row>
    <row r="87" spans="1:18" hidden="1" x14ac:dyDescent="0.25">
      <c r="A87" s="13" t="s">
        <v>117</v>
      </c>
      <c r="B87" s="13"/>
      <c r="C87" s="14"/>
      <c r="D87" s="13"/>
      <c r="E87" s="14">
        <v>7</v>
      </c>
      <c r="F87" s="14">
        <v>75060</v>
      </c>
      <c r="G87" s="15" t="b">
        <f t="shared" si="1"/>
        <v>1</v>
      </c>
      <c r="H87" s="8" t="s">
        <v>112</v>
      </c>
      <c r="I87">
        <v>75060</v>
      </c>
      <c r="J87" s="1" t="s">
        <v>97</v>
      </c>
      <c r="K87" s="5">
        <v>1871500</v>
      </c>
      <c r="L87" s="5">
        <v>1871500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</row>
    <row r="88" spans="1:18" hidden="1" x14ac:dyDescent="0.25">
      <c r="A88" s="13" t="s">
        <v>117</v>
      </c>
      <c r="B88" s="13"/>
      <c r="C88" s="14"/>
      <c r="D88" s="13"/>
      <c r="E88" s="14">
        <v>7</v>
      </c>
      <c r="F88" s="14">
        <v>75080</v>
      </c>
      <c r="G88" s="15" t="b">
        <f t="shared" si="1"/>
        <v>1</v>
      </c>
      <c r="H88" s="8" t="s">
        <v>112</v>
      </c>
      <c r="I88">
        <v>75080</v>
      </c>
      <c r="J88" s="1" t="s">
        <v>26</v>
      </c>
      <c r="K88" s="5">
        <v>0</v>
      </c>
      <c r="L88" s="5">
        <v>0</v>
      </c>
      <c r="M88" s="5">
        <v>200000</v>
      </c>
      <c r="N88" s="5">
        <v>0</v>
      </c>
      <c r="O88" s="5">
        <v>0</v>
      </c>
      <c r="P88" s="5">
        <v>200000</v>
      </c>
      <c r="Q88" s="5">
        <v>200000</v>
      </c>
      <c r="R88" s="5">
        <v>0</v>
      </c>
    </row>
    <row r="89" spans="1:18" s="10" customFormat="1" hidden="1" x14ac:dyDescent="0.25">
      <c r="A89" s="13" t="s">
        <v>117</v>
      </c>
      <c r="B89" s="13"/>
      <c r="C89" s="14"/>
      <c r="D89" s="13"/>
      <c r="E89" s="14">
        <v>7</v>
      </c>
      <c r="F89" s="14">
        <v>79100</v>
      </c>
      <c r="G89" s="16" t="s">
        <v>118</v>
      </c>
      <c r="H89" s="9" t="s">
        <v>112</v>
      </c>
      <c r="I89" s="10">
        <v>79700</v>
      </c>
      <c r="J89" s="11" t="s">
        <v>98</v>
      </c>
      <c r="K89" s="12">
        <v>587203.68999999994</v>
      </c>
      <c r="L89" s="12">
        <v>1911443.32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5">
        <v>0</v>
      </c>
    </row>
    <row r="90" spans="1:18" s="10" customFormat="1" hidden="1" x14ac:dyDescent="0.25">
      <c r="A90" s="13" t="s">
        <v>117</v>
      </c>
      <c r="B90" s="13"/>
      <c r="C90" s="14"/>
      <c r="D90" s="13"/>
      <c r="E90" s="14">
        <v>7</v>
      </c>
      <c r="F90" s="14">
        <v>79700</v>
      </c>
      <c r="G90" s="16" t="s">
        <v>118</v>
      </c>
      <c r="H90" s="9" t="s">
        <v>113</v>
      </c>
      <c r="I90" s="10">
        <v>83000</v>
      </c>
      <c r="J90" s="11" t="s">
        <v>27</v>
      </c>
      <c r="K90" s="12">
        <v>25000</v>
      </c>
      <c r="L90" s="12">
        <v>25000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5">
        <v>0</v>
      </c>
    </row>
    <row r="91" spans="1:18" hidden="1" x14ac:dyDescent="0.25">
      <c r="A91" s="13" t="s">
        <v>115</v>
      </c>
      <c r="B91" s="13"/>
      <c r="C91" s="14"/>
      <c r="D91" s="13"/>
      <c r="E91" s="14">
        <v>8</v>
      </c>
      <c r="F91" s="14">
        <v>83100</v>
      </c>
      <c r="G91" s="15" t="b">
        <f t="shared" si="1"/>
        <v>1</v>
      </c>
      <c r="H91" s="8" t="s">
        <v>113</v>
      </c>
      <c r="I91">
        <v>83100</v>
      </c>
      <c r="J91" s="1" t="s">
        <v>99</v>
      </c>
      <c r="K91" s="5">
        <v>75000</v>
      </c>
      <c r="L91" s="5">
        <v>75000</v>
      </c>
      <c r="M91" s="5">
        <v>66780.63</v>
      </c>
      <c r="N91" s="5">
        <v>89.04</v>
      </c>
      <c r="O91" s="5">
        <v>0</v>
      </c>
      <c r="P91" s="5">
        <v>66780.63</v>
      </c>
      <c r="Q91" s="5">
        <v>11677.67</v>
      </c>
      <c r="R91" s="5">
        <v>55102.96</v>
      </c>
    </row>
    <row r="92" spans="1:18" hidden="1" x14ac:dyDescent="0.25">
      <c r="A92" s="13" t="s">
        <v>115</v>
      </c>
      <c r="B92" s="13"/>
      <c r="C92" s="14"/>
      <c r="D92" s="13"/>
      <c r="E92" s="14">
        <v>8</v>
      </c>
      <c r="F92" s="14">
        <v>87000</v>
      </c>
      <c r="G92" s="15" t="b">
        <f t="shared" si="1"/>
        <v>1</v>
      </c>
      <c r="H92" s="8" t="s">
        <v>113</v>
      </c>
      <c r="I92">
        <v>87000</v>
      </c>
      <c r="J92" s="1" t="s">
        <v>28</v>
      </c>
      <c r="K92" s="5">
        <v>0</v>
      </c>
      <c r="L92" s="5">
        <v>11408403.470000001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</row>
    <row r="93" spans="1:18" hidden="1" x14ac:dyDescent="0.25">
      <c r="A93" s="13" t="s">
        <v>115</v>
      </c>
      <c r="B93" s="13"/>
      <c r="C93" s="14"/>
      <c r="D93" s="13"/>
      <c r="E93" s="14">
        <v>8</v>
      </c>
      <c r="F93" s="14">
        <v>87010</v>
      </c>
      <c r="G93" s="15" t="b">
        <f t="shared" si="1"/>
        <v>1</v>
      </c>
      <c r="H93" s="8" t="s">
        <v>113</v>
      </c>
      <c r="I93">
        <v>87010</v>
      </c>
      <c r="J93" s="1" t="s">
        <v>100</v>
      </c>
      <c r="K93" s="5">
        <v>4460000</v>
      </c>
      <c r="L93" s="5">
        <v>9538459.8699999992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</row>
    <row r="94" spans="1:18" s="17" customFormat="1" hidden="1" x14ac:dyDescent="0.25">
      <c r="C94" s="69"/>
      <c r="I94" s="4"/>
      <c r="K94" s="6">
        <f t="shared" ref="K94:O94" si="2">SUM(K2:K93)</f>
        <v>134438165.83999997</v>
      </c>
      <c r="L94" s="6">
        <f t="shared" si="2"/>
        <v>153222057.44</v>
      </c>
      <c r="M94" s="6">
        <f t="shared" si="2"/>
        <v>128847868.79999997</v>
      </c>
      <c r="N94" s="6">
        <f t="shared" si="2"/>
        <v>21986.845986</v>
      </c>
      <c r="O94" s="6">
        <f t="shared" si="2"/>
        <v>4688350.9899999993</v>
      </c>
      <c r="P94" s="6">
        <f>SUM(P2:P93)</f>
        <v>124153530.54999992</v>
      </c>
      <c r="Q94" s="6">
        <f>SUM(Q2:Q93)</f>
        <v>117724447.41999996</v>
      </c>
      <c r="R94" s="5">
        <v>6429083.1299999999</v>
      </c>
    </row>
    <row r="96" spans="1:18" x14ac:dyDescent="0.25">
      <c r="N96"/>
      <c r="O96"/>
      <c r="P96"/>
    </row>
    <row r="97" spans="14:18" x14ac:dyDescent="0.25">
      <c r="N97"/>
      <c r="O97"/>
      <c r="P97"/>
    </row>
    <row r="99" spans="14:18" ht="15.75" thickBot="1" x14ac:dyDescent="0.3"/>
    <row r="100" spans="14:18" ht="15.75" thickBot="1" x14ac:dyDescent="0.3">
      <c r="O100" s="54" t="s">
        <v>1270</v>
      </c>
      <c r="P100" s="83"/>
      <c r="Q100" s="55"/>
      <c r="R100" s="53">
        <f>SUBTOTAL(9,R2:R65)</f>
        <v>5378926.6499999994</v>
      </c>
    </row>
    <row r="101" spans="14:18" ht="15.75" thickBot="1" x14ac:dyDescent="0.3"/>
    <row r="102" spans="14:18" ht="15.75" thickBot="1" x14ac:dyDescent="0.3">
      <c r="O102" s="54" t="s">
        <v>1271</v>
      </c>
      <c r="P102" s="83"/>
      <c r="Q102" s="55"/>
      <c r="R102" s="53">
        <f>SUBTOTAL(9,P2:P65)</f>
        <v>101911661.94999994</v>
      </c>
    </row>
  </sheetData>
  <autoFilter ref="A1:Q94" xr:uid="{00000000-0009-0000-0000-000008000000}">
    <filterColumn colId="8">
      <filters>
        <filter val="10000"/>
        <filter val="11200"/>
        <filter val="11300"/>
        <filter val="11301"/>
        <filter val="11500"/>
        <filter val="11600"/>
        <filter val="13000"/>
        <filter val="21000"/>
        <filter val="22000"/>
        <filter val="22001"/>
        <filter val="22003"/>
        <filter val="22004"/>
        <filter val="22006"/>
        <filter val="29000"/>
        <filter val="30100"/>
        <filter val="30200"/>
        <filter val="31100"/>
        <filter val="32100"/>
        <filter val="32500"/>
        <filter val="32600"/>
        <filter val="32900"/>
        <filter val="32901"/>
        <filter val="32903"/>
        <filter val="33000"/>
        <filter val="33100"/>
        <filter val="33200"/>
        <filter val="33400"/>
        <filter val="33800"/>
        <filter val="33900"/>
        <filter val="33901"/>
        <filter val="33902"/>
        <filter val="34200"/>
        <filter val="34201"/>
        <filter val="34300"/>
        <filter val="34301"/>
        <filter val="34302"/>
        <filter val="34303"/>
        <filter val="34304"/>
        <filter val="34305"/>
        <filter val="34306"/>
        <filter val="34307"/>
        <filter val="34400"/>
        <filter val="34900"/>
        <filter val="34901"/>
        <filter val="34902"/>
        <filter val="34903"/>
        <filter val="34904"/>
        <filter val="34905"/>
        <filter val="34906"/>
        <filter val="38900"/>
        <filter val="39100"/>
        <filter val="39110"/>
        <filter val="39120"/>
        <filter val="39190"/>
        <filter val="39200"/>
        <filter val="39210"/>
        <filter val="39211"/>
        <filter val="39300"/>
        <filter val="39700"/>
        <filter val="39900"/>
        <filter val="39902"/>
        <filter val="39903"/>
        <filter val="39904"/>
        <filter val="39906"/>
      </filters>
    </filterColumn>
  </autoFilter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INDICADORES ECONOMICOS TRANSPAR</vt:lpstr>
      <vt:lpstr>DATOS CALCULO</vt:lpstr>
      <vt:lpstr>RESULTADO PRESUPUESTARIO</vt:lpstr>
      <vt:lpstr>POBLACION</vt:lpstr>
      <vt:lpstr>PTO 1 MEMORIA CTA ORGANIZACION</vt:lpstr>
      <vt:lpstr>ESTADO DE INGRESOS - GASTOS</vt:lpstr>
      <vt:lpstr>PPTO INGRESOS (ING.TRIBUTARIOS)</vt:lpstr>
      <vt:lpstr>PPTO INGRESOS (ING. URBANIST)</vt:lpstr>
      <vt:lpstr>PPTO INGRESOS (DR PDTES COBRO)</vt:lpstr>
      <vt:lpstr>PPTO GASTOS (INVERSION)</vt:lpstr>
      <vt:lpstr>PPTO GASTOS (URB Y OBRA PBCA)</vt:lpstr>
      <vt:lpstr>INV. INFRAESTRUCTURA 2022</vt:lpstr>
    </vt:vector>
  </TitlesOfParts>
  <Company>AYTO-POZUELO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Amparo Jimenez</dc:creator>
  <cp:lastModifiedBy>Yolanda Rosco</cp:lastModifiedBy>
  <cp:lastPrinted>2026-02-02T06:14:43Z</cp:lastPrinted>
  <dcterms:created xsi:type="dcterms:W3CDTF">2025-11-18T15:10:30Z</dcterms:created>
  <dcterms:modified xsi:type="dcterms:W3CDTF">2026-03-11T14:36:07Z</dcterms:modified>
</cp:coreProperties>
</file>